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foto" sheetId="1" r:id="rId1"/>
    <sheet name="registro pagine" sheetId="2" r:id="rId2"/>
    <sheet name="registro pagine nomi" sheetId="4" r:id="rId3"/>
    <sheet name="registro pagine nomi TRASH" sheetId="5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L33" i="2"/>
  <c r="N33" s="1"/>
  <c r="L32"/>
  <c r="N32" s="1"/>
  <c r="L31"/>
  <c r="N31" s="1"/>
  <c r="L30"/>
  <c r="N30" s="1"/>
  <c r="L29"/>
  <c r="N29" s="1"/>
  <c r="L28"/>
  <c r="N28" s="1"/>
  <c r="L27"/>
  <c r="N27" s="1"/>
  <c r="L26"/>
  <c r="N26" s="1"/>
  <c r="L25"/>
  <c r="N25" s="1"/>
  <c r="L24"/>
  <c r="N24" s="1"/>
  <c r="L23"/>
  <c r="N23" s="1"/>
  <c r="L22"/>
  <c r="N22" s="1"/>
  <c r="L21"/>
  <c r="N21" s="1"/>
  <c r="L20"/>
  <c r="N20" s="1"/>
  <c r="L19"/>
  <c r="N19" s="1"/>
  <c r="L18"/>
  <c r="N18" s="1"/>
  <c r="L17"/>
  <c r="N17" s="1"/>
  <c r="L16"/>
  <c r="N16" s="1"/>
  <c r="L15"/>
  <c r="N15" s="1"/>
  <c r="L14"/>
  <c r="N14" s="1"/>
  <c r="L13"/>
  <c r="N13" s="1"/>
  <c r="L12"/>
  <c r="N12" s="1"/>
  <c r="L11"/>
  <c r="N11" s="1"/>
  <c r="L10"/>
  <c r="N10" s="1"/>
  <c r="L9"/>
  <c r="N9" s="1"/>
  <c r="L8"/>
  <c r="N8" s="1"/>
  <c r="L7"/>
  <c r="N7" s="1"/>
  <c r="L6"/>
  <c r="N6" s="1"/>
  <c r="L5"/>
  <c r="N5" s="1"/>
  <c r="L4"/>
  <c r="N4" s="1"/>
  <c r="L3"/>
  <c r="N3" s="1"/>
  <c r="L2"/>
  <c r="N2" s="1"/>
  <c r="R2" i="4"/>
  <c r="N2"/>
  <c r="J2"/>
  <c r="J3" i="5"/>
  <c r="D3"/>
  <c r="C3"/>
  <c r="C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N2"/>
  <c r="J2"/>
  <c r="D2"/>
  <c r="C3" i="4"/>
  <c r="C4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V2"/>
  <c r="D2"/>
  <c r="S22" i="1"/>
  <c r="R22"/>
  <c r="P22"/>
  <c r="O22"/>
  <c r="S21"/>
  <c r="R21"/>
  <c r="P21"/>
  <c r="O21"/>
  <c r="S20"/>
  <c r="R20"/>
  <c r="P20"/>
  <c r="O20"/>
  <c r="S19"/>
  <c r="R19"/>
  <c r="P19"/>
  <c r="O19"/>
  <c r="S18"/>
  <c r="R18"/>
  <c r="P18"/>
  <c r="O18"/>
  <c r="S17"/>
  <c r="R17"/>
  <c r="P17"/>
  <c r="O17"/>
  <c r="S16"/>
  <c r="R16"/>
  <c r="P16"/>
  <c r="O16"/>
  <c r="C3" i="2"/>
  <c r="D3" s="1"/>
  <c r="D2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L21" i="1"/>
  <c r="M21" s="1"/>
  <c r="K21"/>
  <c r="I21" s="1"/>
  <c r="L20"/>
  <c r="M20" s="1"/>
  <c r="K20"/>
  <c r="I20"/>
  <c r="L19"/>
  <c r="M19" s="1"/>
  <c r="K19"/>
  <c r="I19" s="1"/>
  <c r="L18"/>
  <c r="M18" s="1"/>
  <c r="K18"/>
  <c r="I18" s="1"/>
  <c r="L17"/>
  <c r="M17" s="1"/>
  <c r="K17"/>
  <c r="I17" s="1"/>
  <c r="L16"/>
  <c r="M16" s="1"/>
  <c r="K16"/>
  <c r="I16"/>
  <c r="L15"/>
  <c r="M15" s="1"/>
  <c r="S15" s="1"/>
  <c r="K15"/>
  <c r="I15" s="1"/>
  <c r="L22"/>
  <c r="M22" s="1"/>
  <c r="K22"/>
  <c r="I22" s="1"/>
  <c r="I25"/>
  <c r="L25"/>
  <c r="M25" s="1"/>
  <c r="J25" s="1"/>
  <c r="K25"/>
  <c r="I24"/>
  <c r="K24"/>
  <c r="L24"/>
  <c r="M24" s="1"/>
  <c r="J24" s="1"/>
  <c r="Q3" i="2" l="1"/>
  <c r="Q5"/>
  <c r="Q7"/>
  <c r="Q9"/>
  <c r="Q11"/>
  <c r="Q13"/>
  <c r="Q15"/>
  <c r="Q17"/>
  <c r="Q19"/>
  <c r="Q21"/>
  <c r="Q23"/>
  <c r="Q25"/>
  <c r="Q27"/>
  <c r="Q29"/>
  <c r="Q31"/>
  <c r="Q33"/>
  <c r="Q2"/>
  <c r="Q4"/>
  <c r="Q6"/>
  <c r="Q8"/>
  <c r="Q10"/>
  <c r="Q12"/>
  <c r="Q14"/>
  <c r="Q16"/>
  <c r="Q18"/>
  <c r="Q20"/>
  <c r="Q22"/>
  <c r="Q24"/>
  <c r="Q26"/>
  <c r="Q28"/>
  <c r="Q30"/>
  <c r="Q32"/>
  <c r="D4" i="5"/>
  <c r="J4" s="1"/>
  <c r="C5"/>
  <c r="F4"/>
  <c r="N4" s="1"/>
  <c r="F3"/>
  <c r="N3" s="1"/>
  <c r="D3" i="4"/>
  <c r="V3" s="1"/>
  <c r="C5"/>
  <c r="F4"/>
  <c r="D4"/>
  <c r="V4" s="1"/>
  <c r="F3"/>
  <c r="R15" i="1"/>
  <c r="P15"/>
  <c r="O15"/>
  <c r="C4" i="2"/>
  <c r="J21" i="1"/>
  <c r="J20"/>
  <c r="J19"/>
  <c r="J18"/>
  <c r="J17"/>
  <c r="J16"/>
  <c r="J15"/>
  <c r="J22"/>
  <c r="D5" i="5" l="1"/>
  <c r="J5" s="1"/>
  <c r="C6"/>
  <c r="F5"/>
  <c r="N5" s="1"/>
  <c r="D5" i="4"/>
  <c r="V5" s="1"/>
  <c r="C6"/>
  <c r="F6" s="1"/>
  <c r="F5"/>
  <c r="D4" i="2"/>
  <c r="C5"/>
  <c r="C7" i="5" l="1"/>
  <c r="D6"/>
  <c r="J6" s="1"/>
  <c r="F6"/>
  <c r="D6" i="4"/>
  <c r="V6" s="1"/>
  <c r="C7"/>
  <c r="D5" i="2"/>
  <c r="C6"/>
  <c r="D7" i="5" l="1"/>
  <c r="J7" s="1"/>
  <c r="C8"/>
  <c r="F7"/>
  <c r="N7" s="1"/>
  <c r="D7" i="4"/>
  <c r="V7" s="1"/>
  <c r="C8"/>
  <c r="F7"/>
  <c r="D6" i="2"/>
  <c r="C7"/>
  <c r="C9" i="5" l="1"/>
  <c r="F8"/>
  <c r="N8" s="1"/>
  <c r="D8"/>
  <c r="J8" s="1"/>
  <c r="D8" i="4"/>
  <c r="V8" s="1"/>
  <c r="C9"/>
  <c r="F9" s="1"/>
  <c r="F8"/>
  <c r="D7" i="2"/>
  <c r="C8"/>
  <c r="C10" i="5" l="1"/>
  <c r="D9"/>
  <c r="J9" s="1"/>
  <c r="F9"/>
  <c r="C10" i="4"/>
  <c r="D9"/>
  <c r="V9" s="1"/>
  <c r="D8" i="2"/>
  <c r="C9"/>
  <c r="D10" i="5" l="1"/>
  <c r="J10" s="1"/>
  <c r="C11"/>
  <c r="F10"/>
  <c r="N10" s="1"/>
  <c r="D10" i="4"/>
  <c r="V10" s="1"/>
  <c r="C11"/>
  <c r="F10"/>
  <c r="C10" i="2"/>
  <c r="D9"/>
  <c r="D11" i="5" l="1"/>
  <c r="J11" s="1"/>
  <c r="C12"/>
  <c r="F11"/>
  <c r="N11" s="1"/>
  <c r="D11" i="4"/>
  <c r="V11" s="1"/>
  <c r="C12"/>
  <c r="F11"/>
  <c r="D10" i="2"/>
  <c r="C11"/>
  <c r="D12" i="5" l="1"/>
  <c r="J12" s="1"/>
  <c r="C13"/>
  <c r="F12"/>
  <c r="N12" s="1"/>
  <c r="D12" i="4"/>
  <c r="V12" s="1"/>
  <c r="C13"/>
  <c r="F12"/>
  <c r="D11" i="2"/>
  <c r="C12"/>
  <c r="D13" i="5" l="1"/>
  <c r="J13" s="1"/>
  <c r="C14"/>
  <c r="F13"/>
  <c r="N13" s="1"/>
  <c r="D13" i="4"/>
  <c r="V13" s="1"/>
  <c r="C14"/>
  <c r="F14" s="1"/>
  <c r="F13"/>
  <c r="C13" i="2"/>
  <c r="D12"/>
  <c r="C15" i="5" l="1"/>
  <c r="D14"/>
  <c r="J14" s="1"/>
  <c r="F14"/>
  <c r="C15" i="4"/>
  <c r="F15" s="1"/>
  <c r="D14"/>
  <c r="V14" s="1"/>
  <c r="C14" i="2"/>
  <c r="D13"/>
  <c r="F15" i="5" l="1"/>
  <c r="C16"/>
  <c r="D15"/>
  <c r="J15" s="1"/>
  <c r="D15" i="4"/>
  <c r="V15" s="1"/>
  <c r="C16"/>
  <c r="F16" s="1"/>
  <c r="D14" i="2"/>
  <c r="C15"/>
  <c r="C17" i="5" l="1"/>
  <c r="D16"/>
  <c r="J16" s="1"/>
  <c r="F16"/>
  <c r="C17" i="4"/>
  <c r="D16"/>
  <c r="V16" s="1"/>
  <c r="D15" i="2"/>
  <c r="C16"/>
  <c r="D17" i="5" l="1"/>
  <c r="J17" s="1"/>
  <c r="C18"/>
  <c r="F17"/>
  <c r="N17" s="1"/>
  <c r="C18" i="4"/>
  <c r="F17"/>
  <c r="D17"/>
  <c r="V17" s="1"/>
  <c r="C17" i="2"/>
  <c r="D16"/>
  <c r="C19" i="5" l="1"/>
  <c r="F18"/>
  <c r="N18" s="1"/>
  <c r="D18"/>
  <c r="J18" s="1"/>
  <c r="D18" i="4"/>
  <c r="V18" s="1"/>
  <c r="C19"/>
  <c r="F18"/>
  <c r="D17" i="2"/>
  <c r="C18"/>
  <c r="D19" i="5" l="1"/>
  <c r="J19" s="1"/>
  <c r="C20"/>
  <c r="F19"/>
  <c r="C20" i="4"/>
  <c r="F19"/>
  <c r="D19"/>
  <c r="V19" s="1"/>
  <c r="D18" i="2"/>
  <c r="C19"/>
  <c r="C21" i="5" l="1"/>
  <c r="F20"/>
  <c r="N20" s="1"/>
  <c r="D20"/>
  <c r="J20" s="1"/>
  <c r="N19"/>
  <c r="D20" i="4"/>
  <c r="V20" s="1"/>
  <c r="C21"/>
  <c r="F20"/>
  <c r="D19" i="2"/>
  <c r="C20"/>
  <c r="D21" i="5" l="1"/>
  <c r="J21" s="1"/>
  <c r="C22"/>
  <c r="F21"/>
  <c r="N21" s="1"/>
  <c r="C22" i="4"/>
  <c r="F22" s="1"/>
  <c r="F21"/>
  <c r="D21"/>
  <c r="V21" s="1"/>
  <c r="D20" i="2"/>
  <c r="C21"/>
  <c r="F22" i="5" l="1"/>
  <c r="C23"/>
  <c r="D22"/>
  <c r="J22" s="1"/>
  <c r="D22" i="4"/>
  <c r="V22" s="1"/>
  <c r="C23"/>
  <c r="D21" i="2"/>
  <c r="C22"/>
  <c r="D23" i="5" l="1"/>
  <c r="J23" s="1"/>
  <c r="C24"/>
  <c r="F23"/>
  <c r="D23" i="4"/>
  <c r="V23" s="1"/>
  <c r="C24"/>
  <c r="F24" s="1"/>
  <c r="F23"/>
  <c r="C23" i="2"/>
  <c r="D22"/>
  <c r="C25" i="5" l="1"/>
  <c r="D24"/>
  <c r="J24" s="1"/>
  <c r="F24"/>
  <c r="N23"/>
  <c r="C25" i="4"/>
  <c r="F25" s="1"/>
  <c r="D24"/>
  <c r="V24" s="1"/>
  <c r="D23" i="2"/>
  <c r="C24"/>
  <c r="F25" i="5" l="1"/>
  <c r="C26"/>
  <c r="D25"/>
  <c r="J25" s="1"/>
  <c r="D25" i="4"/>
  <c r="V25" s="1"/>
  <c r="C26"/>
  <c r="F26" s="1"/>
  <c r="C25" i="2"/>
  <c r="D24"/>
  <c r="C27" i="5" l="1"/>
  <c r="D26"/>
  <c r="J26" s="1"/>
  <c r="F26"/>
  <c r="D26" i="4"/>
  <c r="V26" s="1"/>
  <c r="C27"/>
  <c r="F27" s="1"/>
  <c r="C26" i="2"/>
  <c r="D25"/>
  <c r="C28" i="5" l="1"/>
  <c r="D27"/>
  <c r="J27" s="1"/>
  <c r="F27"/>
  <c r="C28" i="4"/>
  <c r="F28" s="1"/>
  <c r="D27"/>
  <c r="V27" s="1"/>
  <c r="C27" i="2"/>
  <c r="D26"/>
  <c r="C29" i="5" l="1"/>
  <c r="D28"/>
  <c r="J28" s="1"/>
  <c r="F28"/>
  <c r="C29" i="4"/>
  <c r="F29" s="1"/>
  <c r="D28"/>
  <c r="V28" s="1"/>
  <c r="D27" i="2"/>
  <c r="C28"/>
  <c r="F29" i="5" l="1"/>
  <c r="C30"/>
  <c r="D29"/>
  <c r="J29" s="1"/>
  <c r="D29" i="4"/>
  <c r="V29" s="1"/>
  <c r="C30"/>
  <c r="F30" s="1"/>
  <c r="D28" i="2"/>
  <c r="C29"/>
  <c r="C31" i="5" l="1"/>
  <c r="D30"/>
  <c r="J30" s="1"/>
  <c r="F30"/>
  <c r="D30" i="4"/>
  <c r="V30" s="1"/>
  <c r="C31"/>
  <c r="F31" s="1"/>
  <c r="C30" i="2"/>
  <c r="D29"/>
  <c r="C32" i="5" l="1"/>
  <c r="D31"/>
  <c r="J31" s="1"/>
  <c r="F31"/>
  <c r="C32" i="4"/>
  <c r="D31"/>
  <c r="V31" s="1"/>
  <c r="C31" i="2"/>
  <c r="D30"/>
  <c r="D32" i="5" l="1"/>
  <c r="J32" s="1"/>
  <c r="C33"/>
  <c r="F32"/>
  <c r="D32" i="4"/>
  <c r="V32" s="1"/>
  <c r="C33"/>
  <c r="F32"/>
  <c r="D31" i="2"/>
  <c r="C32"/>
  <c r="D33" i="5" l="1"/>
  <c r="J33" s="1"/>
  <c r="F33"/>
  <c r="N33" s="1"/>
  <c r="N32"/>
  <c r="D33" i="4"/>
  <c r="V33" s="1"/>
  <c r="F33"/>
  <c r="C33" i="2"/>
  <c r="D33" s="1"/>
  <c r="D32"/>
</calcChain>
</file>

<file path=xl/sharedStrings.xml><?xml version="1.0" encoding="utf-8"?>
<sst xmlns="http://schemas.openxmlformats.org/spreadsheetml/2006/main" count="206" uniqueCount="113">
  <si>
    <t>146 Galla Luigi 1915 - 150 Perenno Gaetano 1916</t>
  </si>
  <si>
    <t>111 Valsania Luigi 1921 - 115 Coggiola Pietro 115</t>
  </si>
  <si>
    <t>116 Villata Giovanni 1921 - 120 Longo Giovanni 1909</t>
  </si>
  <si>
    <t>121 Longo Antonio 1907 - 125 Ottaviani Agostino 1910</t>
  </si>
  <si>
    <t>126 Coggiola Francesco 1922 - 130 Gilardi Natale 1923</t>
  </si>
  <si>
    <t>131 Grondana Riccardo 1921 - 135 Clerico Lorenzo 1918</t>
  </si>
  <si>
    <t>136 Chianale Vittorio di Felice 1922 - 140 Nebbia Michele 1923</t>
  </si>
  <si>
    <t>141 Brignolo Natale 1910 - 145 Rossini Nino 1920</t>
  </si>
  <si>
    <t>23 e 135 Clerico Lorenzo 1916</t>
  </si>
  <si>
    <t>25 e 155 Coggiola Pietro 1918</t>
  </si>
  <si>
    <t>40 e 138 Iraci Antonio 1912</t>
  </si>
  <si>
    <t>65 e 147 Sibona Giorgio 1917</t>
  </si>
  <si>
    <t>69 e 119 Veghini Mario 1923</t>
  </si>
  <si>
    <t>73 e 118 Moret Albino 1923</t>
  </si>
  <si>
    <t>RSI RIMASTI</t>
  </si>
  <si>
    <t>36 Gallo Mario 1918 - 40 Iraci Antonio 1912</t>
  </si>
  <si>
    <t>DOPPI</t>
  </si>
  <si>
    <t>Quelli 1.10.1944</t>
  </si>
  <si>
    <t>pag</t>
  </si>
  <si>
    <t>n.start</t>
  </si>
  <si>
    <t>n.stop</t>
  </si>
  <si>
    <t>21 Cherio Giuseppe - 25 Coggiola Pietro</t>
  </si>
  <si>
    <t>61 Rosso Giuseppe - 65 Sibona Giorgio</t>
  </si>
  <si>
    <t>66 Trivero Carlo - 70 Villa Mario</t>
  </si>
  <si>
    <t>101 Nervi Giovanni - 105 Terzuolo Carmelo</t>
  </si>
  <si>
    <t>71 Zampieri Silvestro - 75 Sarotto Guglielmo</t>
  </si>
  <si>
    <t>Sibona Giorgio</t>
  </si>
  <si>
    <t>111 Valsania Luigi 1921 - 115 Coggiola Pietro 1915</t>
  </si>
  <si>
    <t>Agnello Luigi 1922</t>
  </si>
  <si>
    <t>Antonetto Zaverio 1910</t>
  </si>
  <si>
    <t>Armellino Carlo 1918</t>
  </si>
  <si>
    <t>Battu' Giuseppe 1910</t>
  </si>
  <si>
    <t>Bertolina Araldo 1923</t>
  </si>
  <si>
    <t>Boccardo Giovanni 1915</t>
  </si>
  <si>
    <t>Borio Luigi 1915</t>
  </si>
  <si>
    <t>Cantatore Teresio 1921</t>
  </si>
  <si>
    <t>Costero Domenico 1914</t>
  </si>
  <si>
    <t>Donadio Francesco 1920</t>
  </si>
  <si>
    <t>Fanciotto Giuseppe 1915</t>
  </si>
  <si>
    <t>Francone Lorenzo 1923</t>
  </si>
  <si>
    <t>Longo Antonio 1907</t>
  </si>
  <si>
    <t>Miraglio Giulio 1914</t>
  </si>
  <si>
    <t>Mochino Paolo 1920</t>
  </si>
  <si>
    <t>Oria Giuseppe 1906</t>
  </si>
  <si>
    <t>Ottaviani Agostino 1910</t>
  </si>
  <si>
    <t>Pesce Giovanni 1920</t>
  </si>
  <si>
    <t>Prina Giovanni 1907</t>
  </si>
  <si>
    <t>Rosso Giovanni 1918</t>
  </si>
  <si>
    <t>Rubatto Antonio 1924</t>
  </si>
  <si>
    <t>Perrone Enrico 1925</t>
  </si>
  <si>
    <t>Mogno Giovanni 1908</t>
  </si>
  <si>
    <t>Pagliero Michele 1920</t>
  </si>
  <si>
    <t>Lupo Giovanni 1922</t>
  </si>
  <si>
    <t>Pilone Antonio 1918</t>
  </si>
  <si>
    <t>Gianella Medardo 1924</t>
  </si>
  <si>
    <t>Allasia Antonio 1920</t>
  </si>
  <si>
    <t>Gilardi Natale 1923</t>
  </si>
  <si>
    <t>Pracca Andrea 1922</t>
  </si>
  <si>
    <t>Antonetto Carlo 1924</t>
  </si>
  <si>
    <t>Bernasconi Giovanni 1914</t>
  </si>
  <si>
    <t>Villata Giovanni 1921</t>
  </si>
  <si>
    <t>Ferrero Giuseppe 1922</t>
  </si>
  <si>
    <t>Martorana Angelo 1902</t>
  </si>
  <si>
    <t>Nervi Giovanni</t>
  </si>
  <si>
    <t>Terzuolo Carmelo</t>
  </si>
  <si>
    <t>Valsania Luigi 1921</t>
  </si>
  <si>
    <t>Coggiola Francesco 1922</t>
  </si>
  <si>
    <t>Grondana Riccardo 1921</t>
  </si>
  <si>
    <t>Chianale Vittorio di Felice 1922</t>
  </si>
  <si>
    <t>Brignolo Natale 1910</t>
  </si>
  <si>
    <t>Galla Luigi 1915</t>
  </si>
  <si>
    <t>Coggiola Pietro 115</t>
  </si>
  <si>
    <t>Longo Giovanni 1909</t>
  </si>
  <si>
    <t>Clerico Lorenzo 1918</t>
  </si>
  <si>
    <t>Nebbia Michele 1923</t>
  </si>
  <si>
    <t>Rossini Nino 1920</t>
  </si>
  <si>
    <t>Perenno Gaetano 1916</t>
  </si>
  <si>
    <t>Rosso Giuseppe</t>
  </si>
  <si>
    <t>Trivero Carlo</t>
  </si>
  <si>
    <t>Villa Mario</t>
  </si>
  <si>
    <t>Zampieri Silvestro</t>
  </si>
  <si>
    <t>Sarotto Guglielmo</t>
  </si>
  <si>
    <t>Gallo Mario 1918</t>
  </si>
  <si>
    <t>Iraci Antonio 1912</t>
  </si>
  <si>
    <t>Cherio Giuseppe</t>
  </si>
  <si>
    <t>Coggiola Pietro</t>
  </si>
  <si>
    <t>Alba Guglielmo</t>
  </si>
  <si>
    <t>Andorno Pierino</t>
  </si>
  <si>
    <t>Andrà Angelo</t>
  </si>
  <si>
    <t>1 Agnello Luigi 1922 - 5 Antonetto Zaverio 1910</t>
  </si>
  <si>
    <t>6 Armellino Carlo 1918 - 10 Battu' Giuseppe 1910</t>
  </si>
  <si>
    <t>11 Bertolina Araldo 1923 - 15 Boccardo Giovanni 1915 ERRORE</t>
  </si>
  <si>
    <t>16 Borio Luigi 1915 - 20 Cantatore Teresio 1921</t>
  </si>
  <si>
    <t>21 Cherio GIuseppe 1922 - 25 Coggiola Pietro 1918</t>
  </si>
  <si>
    <t>26 Costero Domenico 1914 - 30 Donadio Francesco 1920</t>
  </si>
  <si>
    <t>31 Fanciotto Giuseppe 1915 - 35 Francone Lorenzo 1923</t>
  </si>
  <si>
    <t>41 Longo Antonio 1907 - 45 Miraglio Giulio 1914</t>
  </si>
  <si>
    <t>46 Mochino Paolo 1920 - 50 Oria Giuseppe 1906</t>
  </si>
  <si>
    <t>51 Ottaviani Agostino 1910 - 55 Pesce Giovanni 1920</t>
  </si>
  <si>
    <t>56 Prina Giovanni 1907 - 60 Rosso Giovanni 1918</t>
  </si>
  <si>
    <t>61 Rosso GIuseppe 1920 - 65 Sibona Giorgio 1917</t>
  </si>
  <si>
    <t>66 Trivero Carlo 1915 - 70 Villa Mario 1912</t>
  </si>
  <si>
    <t>71 Zampieri 1924 - 75 Sarotto Guglielmo 1911</t>
  </si>
  <si>
    <t>76 Rubatto Antonio 1924 - 80 Perrone Enrico 1925</t>
  </si>
  <si>
    <t>81 Mogno Giovanni 1908 - 85 Pagliero Michele 1920</t>
  </si>
  <si>
    <t>86 Lupo Giovanni 1922 - 90 Pilone Antonio 1918</t>
  </si>
  <si>
    <t>91 Gianella Medardo 1924 - 95 Allasia Antonio 1920</t>
  </si>
  <si>
    <t>96 Gilardi Natale 1923 - 100 Pracca Andrea 1922</t>
  </si>
  <si>
    <t>101 Nervi Giovanni 1921 - 105 Terzuolo Carmelo 1912</t>
  </si>
  <si>
    <t>106 Antonetto Carlo 1924 - 110 Bernasconi Giovanni 1914</t>
  </si>
  <si>
    <t>151 Pilone Antonio 1918 - 155 Villata Giovanni 1921</t>
  </si>
  <si>
    <t>156 Ferrero Giuseppe 1922 - 159 Martorana Angelo 1902</t>
  </si>
  <si>
    <t>Copertina IMG_1404.JPG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</si>
</sst>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5"/>
  <sheetViews>
    <sheetView workbookViewId="0">
      <selection activeCell="O15" sqref="O15:S15"/>
    </sheetView>
  </sheetViews>
  <sheetFormatPr defaultRowHeight="15"/>
  <cols>
    <col min="1" max="1" width="17" customWidth="1"/>
    <col min="9" max="13" width="3.7109375" customWidth="1"/>
    <col min="15" max="15" width="5.28515625" customWidth="1"/>
    <col min="18" max="18" width="4.5703125" customWidth="1"/>
  </cols>
  <sheetData>
    <row r="2" spans="1:19">
      <c r="A2" t="s">
        <v>14</v>
      </c>
      <c r="B2" t="s">
        <v>8</v>
      </c>
      <c r="I2">
        <v>21</v>
      </c>
      <c r="J2">
        <v>25</v>
      </c>
    </row>
    <row r="3" spans="1:19">
      <c r="I3">
        <v>131</v>
      </c>
      <c r="J3">
        <v>135</v>
      </c>
    </row>
    <row r="4" spans="1:19">
      <c r="B4" t="s">
        <v>9</v>
      </c>
      <c r="I4">
        <v>21</v>
      </c>
      <c r="J4">
        <v>25</v>
      </c>
    </row>
    <row r="5" spans="1:19">
      <c r="I5">
        <v>111</v>
      </c>
      <c r="J5">
        <v>115</v>
      </c>
    </row>
    <row r="6" spans="1:19">
      <c r="B6" t="s">
        <v>10</v>
      </c>
    </row>
    <row r="8" spans="1:19">
      <c r="B8" t="s">
        <v>11</v>
      </c>
    </row>
    <row r="10" spans="1:19">
      <c r="B10" t="s">
        <v>12</v>
      </c>
    </row>
    <row r="12" spans="1:19">
      <c r="B12" t="s">
        <v>13</v>
      </c>
    </row>
    <row r="15" spans="1:19">
      <c r="A15" t="s">
        <v>17</v>
      </c>
      <c r="B15" t="s">
        <v>27</v>
      </c>
      <c r="I15" t="str">
        <f t="shared" ref="I15:I22" si="0">LEFT(B15,K15-1)</f>
        <v>111</v>
      </c>
      <c r="J15" t="str">
        <f t="shared" ref="J15:J22" si="1">MID(B15,L15+2,M15-L15-1)</f>
        <v xml:space="preserve">115 </v>
      </c>
      <c r="K15">
        <f t="shared" ref="K15:K22" si="2">SEARCH(" ",B15)</f>
        <v>4</v>
      </c>
      <c r="L15">
        <f t="shared" ref="L15:L22" si="3">SEARCH("-",B15)</f>
        <v>25</v>
      </c>
      <c r="M15">
        <f t="shared" ref="M15:M22" si="4">SEARCH(" ",B15,L15+2)</f>
        <v>30</v>
      </c>
      <c r="O15" t="str">
        <f>LEFT(B15,K15-1)</f>
        <v>111</v>
      </c>
      <c r="P15" t="str">
        <f>MID(B15,K15+1,L15-K15-1-1)</f>
        <v>Valsania Luigi 1921</v>
      </c>
      <c r="R15" t="str">
        <f>MID(B15,L15+2,M15-L15-1-1)</f>
        <v>115</v>
      </c>
      <c r="S15" t="str">
        <f>RIGHT(B15,LEN(B15)-M15)</f>
        <v>Coggiola Pietro 1915</v>
      </c>
    </row>
    <row r="16" spans="1:19">
      <c r="B16" t="s">
        <v>2</v>
      </c>
      <c r="I16" t="str">
        <f t="shared" si="0"/>
        <v>116</v>
      </c>
      <c r="J16" t="str">
        <f t="shared" si="1"/>
        <v xml:space="preserve">120 </v>
      </c>
      <c r="K16">
        <f t="shared" si="2"/>
        <v>4</v>
      </c>
      <c r="L16">
        <f t="shared" si="3"/>
        <v>27</v>
      </c>
      <c r="M16">
        <f t="shared" si="4"/>
        <v>32</v>
      </c>
      <c r="O16" t="str">
        <f t="shared" ref="O16:O22" si="5">LEFT(B16,K16-1)</f>
        <v>116</v>
      </c>
      <c r="P16" t="str">
        <f t="shared" ref="P16:P22" si="6">MID(B16,K16+1,L16-K16-1-1)</f>
        <v>Villata Giovanni 1921</v>
      </c>
      <c r="R16" t="str">
        <f t="shared" ref="R16:R22" si="7">MID(B16,L16+2,M16-L16-1-1)</f>
        <v>120</v>
      </c>
      <c r="S16" t="str">
        <f t="shared" ref="S16:S22" si="8">RIGHT(B16,LEN(B16)-M16)</f>
        <v>Longo Giovanni 1909</v>
      </c>
    </row>
    <row r="17" spans="1:19">
      <c r="B17" t="s">
        <v>3</v>
      </c>
      <c r="I17" t="str">
        <f t="shared" si="0"/>
        <v>121</v>
      </c>
      <c r="J17" t="str">
        <f t="shared" si="1"/>
        <v xml:space="preserve">125 </v>
      </c>
      <c r="K17">
        <f t="shared" si="2"/>
        <v>4</v>
      </c>
      <c r="L17">
        <f t="shared" si="3"/>
        <v>24</v>
      </c>
      <c r="M17">
        <f t="shared" si="4"/>
        <v>29</v>
      </c>
      <c r="O17" t="str">
        <f t="shared" si="5"/>
        <v>121</v>
      </c>
      <c r="P17" t="str">
        <f t="shared" si="6"/>
        <v>Longo Antonio 1907</v>
      </c>
      <c r="R17" t="str">
        <f t="shared" si="7"/>
        <v>125</v>
      </c>
      <c r="S17" t="str">
        <f t="shared" si="8"/>
        <v>Ottaviani Agostino 1910</v>
      </c>
    </row>
    <row r="18" spans="1:19">
      <c r="B18" t="s">
        <v>4</v>
      </c>
      <c r="I18" t="str">
        <f t="shared" si="0"/>
        <v>126</v>
      </c>
      <c r="J18" t="str">
        <f t="shared" si="1"/>
        <v xml:space="preserve">130 </v>
      </c>
      <c r="K18">
        <f t="shared" si="2"/>
        <v>4</v>
      </c>
      <c r="L18">
        <f t="shared" si="3"/>
        <v>29</v>
      </c>
      <c r="M18">
        <f t="shared" si="4"/>
        <v>34</v>
      </c>
      <c r="O18" t="str">
        <f t="shared" si="5"/>
        <v>126</v>
      </c>
      <c r="P18" t="str">
        <f t="shared" si="6"/>
        <v>Coggiola Francesco 1922</v>
      </c>
      <c r="R18" t="str">
        <f t="shared" si="7"/>
        <v>130</v>
      </c>
      <c r="S18" t="str">
        <f t="shared" si="8"/>
        <v>Gilardi Natale 1923</v>
      </c>
    </row>
    <row r="19" spans="1:19">
      <c r="B19" t="s">
        <v>5</v>
      </c>
      <c r="I19" t="str">
        <f t="shared" si="0"/>
        <v>131</v>
      </c>
      <c r="J19" t="str">
        <f t="shared" si="1"/>
        <v xml:space="preserve">135 </v>
      </c>
      <c r="K19">
        <f t="shared" si="2"/>
        <v>4</v>
      </c>
      <c r="L19">
        <f t="shared" si="3"/>
        <v>28</v>
      </c>
      <c r="M19">
        <f t="shared" si="4"/>
        <v>33</v>
      </c>
      <c r="O19" t="str">
        <f t="shared" si="5"/>
        <v>131</v>
      </c>
      <c r="P19" t="str">
        <f t="shared" si="6"/>
        <v>Grondana Riccardo 1921</v>
      </c>
      <c r="R19" t="str">
        <f t="shared" si="7"/>
        <v>135</v>
      </c>
      <c r="S19" t="str">
        <f t="shared" si="8"/>
        <v>Clerico Lorenzo 1918</v>
      </c>
    </row>
    <row r="20" spans="1:19">
      <c r="B20" t="s">
        <v>6</v>
      </c>
      <c r="I20" t="str">
        <f t="shared" si="0"/>
        <v>136</v>
      </c>
      <c r="J20" t="str">
        <f t="shared" si="1"/>
        <v xml:space="preserve">140 </v>
      </c>
      <c r="K20">
        <f t="shared" si="2"/>
        <v>4</v>
      </c>
      <c r="L20">
        <f t="shared" si="3"/>
        <v>38</v>
      </c>
      <c r="M20">
        <f t="shared" si="4"/>
        <v>43</v>
      </c>
      <c r="O20" t="str">
        <f t="shared" si="5"/>
        <v>136</v>
      </c>
      <c r="P20" t="str">
        <f t="shared" si="6"/>
        <v>Chianale Vittorio di Felice 1922</v>
      </c>
      <c r="R20" t="str">
        <f t="shared" si="7"/>
        <v>140</v>
      </c>
      <c r="S20" t="str">
        <f t="shared" si="8"/>
        <v>Nebbia Michele 1923</v>
      </c>
    </row>
    <row r="21" spans="1:19">
      <c r="B21" t="s">
        <v>7</v>
      </c>
      <c r="I21" t="str">
        <f t="shared" si="0"/>
        <v>141</v>
      </c>
      <c r="J21" t="str">
        <f t="shared" si="1"/>
        <v xml:space="preserve">145 </v>
      </c>
      <c r="K21">
        <f t="shared" si="2"/>
        <v>4</v>
      </c>
      <c r="L21">
        <f t="shared" si="3"/>
        <v>26</v>
      </c>
      <c r="M21">
        <f t="shared" si="4"/>
        <v>31</v>
      </c>
      <c r="O21" t="str">
        <f t="shared" si="5"/>
        <v>141</v>
      </c>
      <c r="P21" t="str">
        <f t="shared" si="6"/>
        <v>Brignolo Natale 1910</v>
      </c>
      <c r="R21" t="str">
        <f t="shared" si="7"/>
        <v>145</v>
      </c>
      <c r="S21" t="str">
        <f t="shared" si="8"/>
        <v>Rossini Nino 1920</v>
      </c>
    </row>
    <row r="22" spans="1:19">
      <c r="B22" t="s">
        <v>0</v>
      </c>
      <c r="I22" t="str">
        <f t="shared" si="0"/>
        <v>146</v>
      </c>
      <c r="J22" t="str">
        <f t="shared" si="1"/>
        <v xml:space="preserve">150 </v>
      </c>
      <c r="K22">
        <f t="shared" si="2"/>
        <v>4</v>
      </c>
      <c r="L22">
        <f t="shared" si="3"/>
        <v>22</v>
      </c>
      <c r="M22">
        <f t="shared" si="4"/>
        <v>27</v>
      </c>
      <c r="O22" t="str">
        <f t="shared" si="5"/>
        <v>146</v>
      </c>
      <c r="P22" t="str">
        <f t="shared" si="6"/>
        <v>Galla Luigi 1915</v>
      </c>
      <c r="R22" t="str">
        <f t="shared" si="7"/>
        <v>150</v>
      </c>
      <c r="S22" t="str">
        <f t="shared" si="8"/>
        <v>Perenno Gaetano 1916</v>
      </c>
    </row>
    <row r="24" spans="1:19">
      <c r="A24" t="s">
        <v>16</v>
      </c>
      <c r="B24" t="s">
        <v>3</v>
      </c>
      <c r="I24" t="str">
        <f>LEFT(B24,K24-1)</f>
        <v>121</v>
      </c>
      <c r="J24" t="str">
        <f>MID(B24,L24+2,M24-L24-1)</f>
        <v xml:space="preserve">125 </v>
      </c>
      <c r="K24">
        <f>SEARCH(" ",B24)</f>
        <v>4</v>
      </c>
      <c r="L24">
        <f>SEARCH("-",B24)</f>
        <v>24</v>
      </c>
      <c r="M24">
        <f>SEARCH(" ",B24,L24+2)</f>
        <v>29</v>
      </c>
    </row>
    <row r="25" spans="1:19">
      <c r="B25" t="s">
        <v>15</v>
      </c>
      <c r="I25" t="str">
        <f>LEFT(B25,K25-1)</f>
        <v>36</v>
      </c>
      <c r="J25" t="str">
        <f>MID(B25,L25+2,M25-L25-1)</f>
        <v xml:space="preserve">40 </v>
      </c>
      <c r="K25">
        <f>SEARCH(" ",B25)</f>
        <v>3</v>
      </c>
      <c r="L25">
        <f>SEARCH("-",B25)</f>
        <v>21</v>
      </c>
      <c r="M25">
        <f>SEARCH(" ",B25,L25+2)</f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tabSelected="1" topLeftCell="C1" workbookViewId="0">
      <selection activeCell="L1" sqref="L1:L1048576"/>
    </sheetView>
  </sheetViews>
  <sheetFormatPr defaultRowHeight="15"/>
  <cols>
    <col min="1" max="1" width="4.85546875" customWidth="1"/>
    <col min="2" max="2" width="1.85546875" customWidth="1"/>
    <col min="3" max="4" width="6.7109375" customWidth="1"/>
    <col min="5" max="5" width="1.85546875" customWidth="1"/>
    <col min="12" max="12" width="3.7109375" customWidth="1"/>
    <col min="13" max="13" width="1.7109375" customWidth="1"/>
  </cols>
  <sheetData>
    <row r="1" spans="1:17" ht="15.75">
      <c r="A1" s="1" t="s">
        <v>18</v>
      </c>
      <c r="B1" s="1"/>
      <c r="C1" s="1" t="s">
        <v>19</v>
      </c>
      <c r="D1" s="1" t="s">
        <v>20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>
        <v>1</v>
      </c>
      <c r="C2">
        <v>1</v>
      </c>
      <c r="D2">
        <f>C2+4</f>
        <v>5</v>
      </c>
      <c r="F2" t="s">
        <v>89</v>
      </c>
      <c r="L2">
        <f>SEARCH(" - ",F2)</f>
        <v>21</v>
      </c>
      <c r="N2" t="str">
        <f>LEFT(F2,L2-1)</f>
        <v>1 Agnello Luigi 1922</v>
      </c>
      <c r="Q2" t="str">
        <f>RIGHT(F2,LEN(F2)-L2-2)</f>
        <v>5 Antonetto Zaverio 1910</v>
      </c>
    </row>
    <row r="3" spans="1:17">
      <c r="A3">
        <f>A2+1</f>
        <v>2</v>
      </c>
      <c r="C3">
        <f>C2+5</f>
        <v>6</v>
      </c>
      <c r="D3">
        <f>C3+4</f>
        <v>10</v>
      </c>
      <c r="F3" t="s">
        <v>90</v>
      </c>
      <c r="L3">
        <f t="shared" ref="L3:L33" si="0">SEARCH(" - ",F3)</f>
        <v>23</v>
      </c>
      <c r="N3" t="str">
        <f>LEFT(F3,L3-1)</f>
        <v>6 Armellino Carlo 1918</v>
      </c>
      <c r="Q3" t="str">
        <f>RIGHT(F3,LEN(F3)-L3-2)</f>
        <v>10 Battu' Giuseppe 1910</v>
      </c>
    </row>
    <row r="4" spans="1:17">
      <c r="A4">
        <f t="shared" ref="A4:A33" si="1">A3+1</f>
        <v>3</v>
      </c>
      <c r="C4">
        <f t="shared" ref="C4:C33" si="2">C3+5</f>
        <v>11</v>
      </c>
      <c r="D4">
        <f t="shared" ref="D4:D33" si="3">C4+4</f>
        <v>15</v>
      </c>
      <c r="F4" t="s">
        <v>91</v>
      </c>
      <c r="L4">
        <f t="shared" si="0"/>
        <v>25</v>
      </c>
      <c r="N4" t="str">
        <f>LEFT(F4,L4-1)</f>
        <v>11 Bertolina Araldo 1923</v>
      </c>
      <c r="Q4" t="str">
        <f>RIGHT(F4,LEN(F4)-L4-2)</f>
        <v>15 Boccardo Giovanni 1915 ERRORE</v>
      </c>
    </row>
    <row r="5" spans="1:17">
      <c r="A5">
        <f t="shared" si="1"/>
        <v>4</v>
      </c>
      <c r="C5">
        <f t="shared" si="2"/>
        <v>16</v>
      </c>
      <c r="D5">
        <f t="shared" si="3"/>
        <v>20</v>
      </c>
      <c r="F5" t="s">
        <v>92</v>
      </c>
      <c r="L5">
        <f t="shared" si="0"/>
        <v>20</v>
      </c>
      <c r="N5" t="str">
        <f>LEFT(F5,L5-1)</f>
        <v>16 Borio Luigi 1915</v>
      </c>
      <c r="Q5" t="str">
        <f>RIGHT(F5,LEN(F5)-L5-2)</f>
        <v>20 Cantatore Teresio 1921</v>
      </c>
    </row>
    <row r="6" spans="1:17">
      <c r="A6">
        <f t="shared" si="1"/>
        <v>5</v>
      </c>
      <c r="C6">
        <f t="shared" si="2"/>
        <v>21</v>
      </c>
      <c r="D6">
        <f t="shared" si="3"/>
        <v>25</v>
      </c>
      <c r="F6" t="s">
        <v>93</v>
      </c>
      <c r="L6">
        <f t="shared" si="0"/>
        <v>24</v>
      </c>
      <c r="N6" t="str">
        <f>LEFT(F6,L6-1)</f>
        <v>21 Cherio GIuseppe 1922</v>
      </c>
      <c r="Q6" t="str">
        <f>RIGHT(F6,LEN(F6)-L6-2)</f>
        <v>25 Coggiola Pietro 1918</v>
      </c>
    </row>
    <row r="7" spans="1:17">
      <c r="A7">
        <f t="shared" si="1"/>
        <v>6</v>
      </c>
      <c r="C7">
        <f t="shared" si="2"/>
        <v>26</v>
      </c>
      <c r="D7">
        <f t="shared" si="3"/>
        <v>30</v>
      </c>
      <c r="F7" t="s">
        <v>94</v>
      </c>
      <c r="L7">
        <f t="shared" si="0"/>
        <v>25</v>
      </c>
      <c r="N7" t="str">
        <f>LEFT(F7,L7-1)</f>
        <v>26 Costero Domenico 1914</v>
      </c>
      <c r="Q7" t="str">
        <f>RIGHT(F7,LEN(F7)-L7-2)</f>
        <v>30 Donadio Francesco 1920</v>
      </c>
    </row>
    <row r="8" spans="1:17">
      <c r="A8">
        <f t="shared" si="1"/>
        <v>7</v>
      </c>
      <c r="C8">
        <f t="shared" si="2"/>
        <v>31</v>
      </c>
      <c r="D8">
        <f t="shared" si="3"/>
        <v>35</v>
      </c>
      <c r="F8" t="s">
        <v>95</v>
      </c>
      <c r="L8">
        <f t="shared" si="0"/>
        <v>27</v>
      </c>
      <c r="N8" t="str">
        <f>LEFT(F8,L8-1)</f>
        <v>31 Fanciotto Giuseppe 1915</v>
      </c>
      <c r="Q8" t="str">
        <f>RIGHT(F8,LEN(F8)-L8-2)</f>
        <v>35 Francone Lorenzo 1923</v>
      </c>
    </row>
    <row r="9" spans="1:17">
      <c r="A9">
        <f t="shared" si="1"/>
        <v>8</v>
      </c>
      <c r="C9">
        <f t="shared" si="2"/>
        <v>36</v>
      </c>
      <c r="D9">
        <f t="shared" si="3"/>
        <v>40</v>
      </c>
      <c r="F9" t="s">
        <v>15</v>
      </c>
      <c r="L9">
        <f t="shared" si="0"/>
        <v>20</v>
      </c>
      <c r="N9" t="str">
        <f>LEFT(F9,L9-1)</f>
        <v>36 Gallo Mario 1918</v>
      </c>
      <c r="Q9" t="str">
        <f>RIGHT(F9,LEN(F9)-L9-2)</f>
        <v>40 Iraci Antonio 1912</v>
      </c>
    </row>
    <row r="10" spans="1:17">
      <c r="A10">
        <f t="shared" si="1"/>
        <v>9</v>
      </c>
      <c r="C10">
        <f t="shared" si="2"/>
        <v>41</v>
      </c>
      <c r="D10">
        <f t="shared" si="3"/>
        <v>45</v>
      </c>
      <c r="F10" t="s">
        <v>96</v>
      </c>
      <c r="L10">
        <f t="shared" si="0"/>
        <v>22</v>
      </c>
      <c r="N10" t="str">
        <f>LEFT(F10,L10-1)</f>
        <v>41 Longo Antonio 1907</v>
      </c>
      <c r="Q10" t="str">
        <f>RIGHT(F10,LEN(F10)-L10-2)</f>
        <v>45 Miraglio Giulio 1914</v>
      </c>
    </row>
    <row r="11" spans="1:17">
      <c r="A11">
        <f t="shared" si="1"/>
        <v>10</v>
      </c>
      <c r="C11">
        <f t="shared" si="2"/>
        <v>46</v>
      </c>
      <c r="D11">
        <f t="shared" si="3"/>
        <v>50</v>
      </c>
      <c r="F11" t="s">
        <v>97</v>
      </c>
      <c r="L11">
        <f t="shared" si="0"/>
        <v>22</v>
      </c>
      <c r="N11" t="str">
        <f>LEFT(F11,L11-1)</f>
        <v>46 Mochino Paolo 1920</v>
      </c>
      <c r="Q11" t="str">
        <f>RIGHT(F11,LEN(F11)-L11-2)</f>
        <v>50 Oria Giuseppe 1906</v>
      </c>
    </row>
    <row r="12" spans="1:17">
      <c r="A12">
        <f t="shared" si="1"/>
        <v>11</v>
      </c>
      <c r="C12">
        <f t="shared" si="2"/>
        <v>51</v>
      </c>
      <c r="D12">
        <f t="shared" si="3"/>
        <v>55</v>
      </c>
      <c r="F12" t="s">
        <v>98</v>
      </c>
      <c r="L12">
        <f t="shared" si="0"/>
        <v>27</v>
      </c>
      <c r="N12" t="str">
        <f>LEFT(F12,L12-1)</f>
        <v>51 Ottaviani Agostino 1910</v>
      </c>
      <c r="Q12" t="str">
        <f>RIGHT(F12,LEN(F12)-L12-2)</f>
        <v>55 Pesce Giovanni 1920</v>
      </c>
    </row>
    <row r="13" spans="1:17">
      <c r="A13">
        <f t="shared" si="1"/>
        <v>12</v>
      </c>
      <c r="C13">
        <f t="shared" si="2"/>
        <v>56</v>
      </c>
      <c r="D13">
        <f t="shared" si="3"/>
        <v>60</v>
      </c>
      <c r="F13" t="s">
        <v>99</v>
      </c>
      <c r="L13">
        <f t="shared" si="0"/>
        <v>23</v>
      </c>
      <c r="N13" t="str">
        <f>LEFT(F13,L13-1)</f>
        <v>56 Prina Giovanni 1907</v>
      </c>
      <c r="Q13" t="str">
        <f>RIGHT(F13,LEN(F13)-L13-2)</f>
        <v>60 Rosso Giovanni 1918</v>
      </c>
    </row>
    <row r="14" spans="1:17">
      <c r="A14">
        <f t="shared" si="1"/>
        <v>13</v>
      </c>
      <c r="C14">
        <f t="shared" si="2"/>
        <v>61</v>
      </c>
      <c r="D14">
        <f t="shared" si="3"/>
        <v>65</v>
      </c>
      <c r="F14" t="s">
        <v>100</v>
      </c>
      <c r="L14">
        <f t="shared" si="0"/>
        <v>23</v>
      </c>
      <c r="N14" t="str">
        <f>LEFT(F14,L14-1)</f>
        <v>61 Rosso GIuseppe 1920</v>
      </c>
      <c r="Q14" t="str">
        <f>RIGHT(F14,LEN(F14)-L14-2)</f>
        <v>65 Sibona Giorgio 1917</v>
      </c>
    </row>
    <row r="15" spans="1:17">
      <c r="A15">
        <f t="shared" si="1"/>
        <v>14</v>
      </c>
      <c r="C15">
        <f t="shared" si="2"/>
        <v>66</v>
      </c>
      <c r="D15">
        <f t="shared" si="3"/>
        <v>70</v>
      </c>
      <c r="F15" t="s">
        <v>101</v>
      </c>
      <c r="L15">
        <f t="shared" si="0"/>
        <v>22</v>
      </c>
      <c r="N15" t="str">
        <f>LEFT(F15,L15-1)</f>
        <v>66 Trivero Carlo 1915</v>
      </c>
      <c r="Q15" t="str">
        <f>RIGHT(F15,LEN(F15)-L15-2)</f>
        <v>70 Villa Mario 1912</v>
      </c>
    </row>
    <row r="16" spans="1:17">
      <c r="A16">
        <f t="shared" si="1"/>
        <v>15</v>
      </c>
      <c r="C16">
        <f t="shared" si="2"/>
        <v>71</v>
      </c>
      <c r="D16">
        <f t="shared" si="3"/>
        <v>75</v>
      </c>
      <c r="F16" t="s">
        <v>102</v>
      </c>
      <c r="L16">
        <f t="shared" si="0"/>
        <v>17</v>
      </c>
      <c r="N16" t="str">
        <f>LEFT(F16,L16-1)</f>
        <v>71 Zampieri 1924</v>
      </c>
      <c r="Q16" t="str">
        <f>RIGHT(F16,LEN(F16)-L16-2)</f>
        <v>75 Sarotto Guglielmo 1911</v>
      </c>
    </row>
    <row r="17" spans="1:17">
      <c r="A17">
        <f t="shared" si="1"/>
        <v>16</v>
      </c>
      <c r="C17">
        <f t="shared" si="2"/>
        <v>76</v>
      </c>
      <c r="D17">
        <f t="shared" si="3"/>
        <v>80</v>
      </c>
      <c r="F17" t="s">
        <v>103</v>
      </c>
      <c r="L17">
        <f t="shared" si="0"/>
        <v>24</v>
      </c>
      <c r="N17" t="str">
        <f>LEFT(F17,L17-1)</f>
        <v>76 Rubatto Antonio 1924</v>
      </c>
      <c r="Q17" t="str">
        <f>RIGHT(F17,LEN(F17)-L17-2)</f>
        <v>80 Perrone Enrico 1925</v>
      </c>
    </row>
    <row r="18" spans="1:17">
      <c r="A18">
        <f t="shared" si="1"/>
        <v>17</v>
      </c>
      <c r="C18">
        <f t="shared" si="2"/>
        <v>81</v>
      </c>
      <c r="D18">
        <f t="shared" si="3"/>
        <v>85</v>
      </c>
      <c r="F18" t="s">
        <v>104</v>
      </c>
      <c r="L18">
        <f t="shared" si="0"/>
        <v>23</v>
      </c>
      <c r="N18" t="str">
        <f>LEFT(F18,L18-1)</f>
        <v>81 Mogno Giovanni 1908</v>
      </c>
      <c r="Q18" t="str">
        <f>RIGHT(F18,LEN(F18)-L18-2)</f>
        <v>85 Pagliero Michele 1920</v>
      </c>
    </row>
    <row r="19" spans="1:17">
      <c r="A19">
        <f t="shared" si="1"/>
        <v>18</v>
      </c>
      <c r="C19">
        <f t="shared" si="2"/>
        <v>86</v>
      </c>
      <c r="D19">
        <f t="shared" si="3"/>
        <v>90</v>
      </c>
      <c r="F19" t="s">
        <v>105</v>
      </c>
      <c r="L19">
        <f t="shared" si="0"/>
        <v>22</v>
      </c>
      <c r="N19" t="str">
        <f>LEFT(F19,L19-1)</f>
        <v>86 Lupo Giovanni 1922</v>
      </c>
      <c r="Q19" t="str">
        <f>RIGHT(F19,LEN(F19)-L19-2)</f>
        <v>90 Pilone Antonio 1918</v>
      </c>
    </row>
    <row r="20" spans="1:17">
      <c r="A20">
        <f t="shared" si="1"/>
        <v>19</v>
      </c>
      <c r="C20">
        <f t="shared" si="2"/>
        <v>91</v>
      </c>
      <c r="D20">
        <f t="shared" si="3"/>
        <v>95</v>
      </c>
      <c r="F20" t="s">
        <v>106</v>
      </c>
      <c r="L20">
        <f t="shared" si="0"/>
        <v>25</v>
      </c>
      <c r="N20" t="str">
        <f>LEFT(F20,L20-1)</f>
        <v>91 Gianella Medardo 1924</v>
      </c>
      <c r="Q20" t="str">
        <f>RIGHT(F20,LEN(F20)-L20-2)</f>
        <v>95 Allasia Antonio 1920</v>
      </c>
    </row>
    <row r="21" spans="1:17">
      <c r="A21">
        <f t="shared" si="1"/>
        <v>20</v>
      </c>
      <c r="C21">
        <f t="shared" si="2"/>
        <v>96</v>
      </c>
      <c r="D21">
        <f t="shared" si="3"/>
        <v>100</v>
      </c>
      <c r="F21" t="s">
        <v>107</v>
      </c>
      <c r="L21">
        <f t="shared" si="0"/>
        <v>23</v>
      </c>
      <c r="N21" t="str">
        <f>LEFT(F21,L21-1)</f>
        <v>96 Gilardi Natale 1923</v>
      </c>
      <c r="Q21" t="str">
        <f>RIGHT(F21,LEN(F21)-L21-2)</f>
        <v>100 Pracca Andrea 1922</v>
      </c>
    </row>
    <row r="22" spans="1:17">
      <c r="A22">
        <f t="shared" si="1"/>
        <v>21</v>
      </c>
      <c r="C22">
        <f t="shared" si="2"/>
        <v>101</v>
      </c>
      <c r="D22">
        <f t="shared" si="3"/>
        <v>105</v>
      </c>
      <c r="F22" t="s">
        <v>108</v>
      </c>
      <c r="L22">
        <f t="shared" si="0"/>
        <v>24</v>
      </c>
      <c r="N22" t="str">
        <f>LEFT(F22,L22-1)</f>
        <v>101 Nervi Giovanni 1921</v>
      </c>
      <c r="Q22" t="str">
        <f>RIGHT(F22,LEN(F22)-L22-2)</f>
        <v>105 Terzuolo Carmelo 1912</v>
      </c>
    </row>
    <row r="23" spans="1:17">
      <c r="A23">
        <f t="shared" si="1"/>
        <v>22</v>
      </c>
      <c r="C23">
        <f t="shared" si="2"/>
        <v>106</v>
      </c>
      <c r="D23">
        <f t="shared" si="3"/>
        <v>110</v>
      </c>
      <c r="F23" t="s">
        <v>109</v>
      </c>
      <c r="L23">
        <f t="shared" si="0"/>
        <v>25</v>
      </c>
      <c r="N23" t="str">
        <f>LEFT(F23,L23-1)</f>
        <v>106 Antonetto Carlo 1924</v>
      </c>
      <c r="Q23" t="str">
        <f>RIGHT(F23,LEN(F23)-L23-2)</f>
        <v>110 Bernasconi Giovanni 1914</v>
      </c>
    </row>
    <row r="24" spans="1:17">
      <c r="A24">
        <f t="shared" si="1"/>
        <v>23</v>
      </c>
      <c r="C24">
        <f t="shared" si="2"/>
        <v>111</v>
      </c>
      <c r="D24">
        <f t="shared" si="3"/>
        <v>115</v>
      </c>
      <c r="F24" t="s">
        <v>1</v>
      </c>
      <c r="L24">
        <f t="shared" si="0"/>
        <v>24</v>
      </c>
      <c r="N24" t="str">
        <f>LEFT(F24,L24-1)</f>
        <v>111 Valsania Luigi 1921</v>
      </c>
      <c r="Q24" t="str">
        <f>RIGHT(F24,LEN(F24)-L24-2)</f>
        <v>115 Coggiola Pietro 115</v>
      </c>
    </row>
    <row r="25" spans="1:17">
      <c r="A25">
        <f t="shared" si="1"/>
        <v>24</v>
      </c>
      <c r="C25">
        <f t="shared" si="2"/>
        <v>116</v>
      </c>
      <c r="D25">
        <f t="shared" si="3"/>
        <v>120</v>
      </c>
      <c r="F25" t="s">
        <v>2</v>
      </c>
      <c r="L25">
        <f t="shared" si="0"/>
        <v>26</v>
      </c>
      <c r="N25" t="str">
        <f>LEFT(F25,L25-1)</f>
        <v>116 Villata Giovanni 1921</v>
      </c>
      <c r="Q25" t="str">
        <f>RIGHT(F25,LEN(F25)-L25-2)</f>
        <v>120 Longo Giovanni 1909</v>
      </c>
    </row>
    <row r="26" spans="1:17">
      <c r="A26">
        <f t="shared" si="1"/>
        <v>25</v>
      </c>
      <c r="C26">
        <f t="shared" si="2"/>
        <v>121</v>
      </c>
      <c r="D26">
        <f t="shared" si="3"/>
        <v>125</v>
      </c>
      <c r="F26" t="s">
        <v>3</v>
      </c>
      <c r="L26">
        <f t="shared" si="0"/>
        <v>23</v>
      </c>
      <c r="N26" t="str">
        <f>LEFT(F26,L26-1)</f>
        <v>121 Longo Antonio 1907</v>
      </c>
      <c r="Q26" t="str">
        <f>RIGHT(F26,LEN(F26)-L26-2)</f>
        <v>125 Ottaviani Agostino 1910</v>
      </c>
    </row>
    <row r="27" spans="1:17">
      <c r="A27">
        <f t="shared" si="1"/>
        <v>26</v>
      </c>
      <c r="C27">
        <f t="shared" si="2"/>
        <v>126</v>
      </c>
      <c r="D27">
        <f t="shared" si="3"/>
        <v>130</v>
      </c>
      <c r="F27" t="s">
        <v>4</v>
      </c>
      <c r="L27">
        <f t="shared" si="0"/>
        <v>28</v>
      </c>
      <c r="N27" t="str">
        <f>LEFT(F27,L27-1)</f>
        <v>126 Coggiola Francesco 1922</v>
      </c>
      <c r="Q27" t="str">
        <f>RIGHT(F27,LEN(F27)-L27-2)</f>
        <v>130 Gilardi Natale 1923</v>
      </c>
    </row>
    <row r="28" spans="1:17">
      <c r="A28">
        <f t="shared" si="1"/>
        <v>27</v>
      </c>
      <c r="C28">
        <f t="shared" si="2"/>
        <v>131</v>
      </c>
      <c r="D28">
        <f t="shared" si="3"/>
        <v>135</v>
      </c>
      <c r="F28" t="s">
        <v>5</v>
      </c>
      <c r="L28">
        <f t="shared" si="0"/>
        <v>27</v>
      </c>
      <c r="N28" t="str">
        <f>LEFT(F28,L28-1)</f>
        <v>131 Grondana Riccardo 1921</v>
      </c>
      <c r="Q28" t="str">
        <f>RIGHT(F28,LEN(F28)-L28-2)</f>
        <v>135 Clerico Lorenzo 1918</v>
      </c>
    </row>
    <row r="29" spans="1:17">
      <c r="A29">
        <f t="shared" si="1"/>
        <v>28</v>
      </c>
      <c r="C29">
        <f t="shared" si="2"/>
        <v>136</v>
      </c>
      <c r="D29">
        <f t="shared" si="3"/>
        <v>140</v>
      </c>
      <c r="F29" t="s">
        <v>6</v>
      </c>
      <c r="L29">
        <f t="shared" si="0"/>
        <v>37</v>
      </c>
      <c r="N29" t="str">
        <f>LEFT(F29,L29-1)</f>
        <v>136 Chianale Vittorio di Felice 1922</v>
      </c>
      <c r="Q29" t="str">
        <f>RIGHT(F29,LEN(F29)-L29-2)</f>
        <v>140 Nebbia Michele 1923</v>
      </c>
    </row>
    <row r="30" spans="1:17">
      <c r="A30">
        <f t="shared" si="1"/>
        <v>29</v>
      </c>
      <c r="C30">
        <f t="shared" si="2"/>
        <v>141</v>
      </c>
      <c r="D30">
        <f t="shared" si="3"/>
        <v>145</v>
      </c>
      <c r="F30" t="s">
        <v>7</v>
      </c>
      <c r="L30">
        <f t="shared" si="0"/>
        <v>25</v>
      </c>
      <c r="N30" t="str">
        <f>LEFT(F30,L30-1)</f>
        <v>141 Brignolo Natale 1910</v>
      </c>
      <c r="Q30" t="str">
        <f>RIGHT(F30,LEN(F30)-L30-2)</f>
        <v>145 Rossini Nino 1920</v>
      </c>
    </row>
    <row r="31" spans="1:17">
      <c r="A31">
        <f t="shared" si="1"/>
        <v>30</v>
      </c>
      <c r="C31">
        <f t="shared" si="2"/>
        <v>146</v>
      </c>
      <c r="D31">
        <f t="shared" si="3"/>
        <v>150</v>
      </c>
      <c r="F31" t="s">
        <v>0</v>
      </c>
      <c r="L31">
        <f t="shared" si="0"/>
        <v>21</v>
      </c>
      <c r="N31" t="str">
        <f>LEFT(F31,L31-1)</f>
        <v>146 Galla Luigi 1915</v>
      </c>
      <c r="Q31" t="str">
        <f>RIGHT(F31,LEN(F31)-L31-2)</f>
        <v>150 Perenno Gaetano 1916</v>
      </c>
    </row>
    <row r="32" spans="1:17">
      <c r="A32">
        <f t="shared" si="1"/>
        <v>31</v>
      </c>
      <c r="C32">
        <f t="shared" si="2"/>
        <v>151</v>
      </c>
      <c r="D32">
        <f t="shared" si="3"/>
        <v>155</v>
      </c>
      <c r="F32" t="s">
        <v>110</v>
      </c>
      <c r="L32">
        <f t="shared" si="0"/>
        <v>24</v>
      </c>
      <c r="N32" t="str">
        <f>LEFT(F32,L32-1)</f>
        <v>151 Pilone Antonio 1918</v>
      </c>
      <c r="Q32" t="str">
        <f>RIGHT(F32,LEN(F32)-L32-2)</f>
        <v>155 Villata Giovanni 1921</v>
      </c>
    </row>
    <row r="33" spans="1:17">
      <c r="A33">
        <f t="shared" si="1"/>
        <v>32</v>
      </c>
      <c r="C33">
        <f t="shared" si="2"/>
        <v>156</v>
      </c>
      <c r="D33">
        <f t="shared" si="3"/>
        <v>160</v>
      </c>
      <c r="F33" t="s">
        <v>111</v>
      </c>
      <c r="L33">
        <f t="shared" si="0"/>
        <v>26</v>
      </c>
      <c r="N33" t="str">
        <f>LEFT(F33,L33-1)</f>
        <v>156 Ferrero Giuseppe 1922</v>
      </c>
      <c r="Q33" t="str">
        <f>RIGHT(F33,LEN(F33)-L33-2)</f>
        <v>159 Martorana Angelo 1902</v>
      </c>
    </row>
    <row r="34" spans="1:17">
      <c r="F34" t="s">
        <v>112</v>
      </c>
    </row>
  </sheetData>
  <printOptions gridLines="1"/>
  <pageMargins left="0.5" right="0.25" top="0.75" bottom="0.5" header="0.3" footer="0.3"/>
  <pageSetup paperSize="9" scale="96" orientation="landscape" r:id="rId1"/>
  <headerFooter>
    <oddHeader>&amp;L&amp;F [&amp;D]&amp;C&amp;P/&amp;N&amp;R&amp;A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C33"/>
  <sheetViews>
    <sheetView topLeftCell="M1" workbookViewId="0">
      <selection activeCell="G2" sqref="G2"/>
    </sheetView>
  </sheetViews>
  <sheetFormatPr defaultRowHeight="15"/>
  <cols>
    <col min="1" max="1" width="4.85546875" customWidth="1"/>
    <col min="2" max="2" width="1.85546875" customWidth="1"/>
    <col min="3" max="4" width="6.7109375" customWidth="1"/>
    <col min="5" max="5" width="1.85546875" customWidth="1"/>
    <col min="6" max="6" width="5.7109375" customWidth="1"/>
    <col min="7" max="9" width="9.7109375" customWidth="1"/>
    <col min="10" max="10" width="5.7109375" customWidth="1"/>
    <col min="11" max="13" width="9.7109375" customWidth="1"/>
    <col min="14" max="14" width="5.7109375" customWidth="1"/>
    <col min="15" max="17" width="9.7109375" customWidth="1"/>
    <col min="18" max="18" width="5.7109375" customWidth="1"/>
    <col min="19" max="21" width="9.7109375" customWidth="1"/>
    <col min="22" max="22" width="5.7109375" customWidth="1"/>
    <col min="23" max="25" width="9.7109375" customWidth="1"/>
  </cols>
  <sheetData>
    <row r="1" spans="1:29" ht="15.75">
      <c r="A1" s="1" t="s">
        <v>18</v>
      </c>
      <c r="B1" s="1"/>
      <c r="C1" s="1" t="s">
        <v>19</v>
      </c>
      <c r="D1" s="1" t="s">
        <v>20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>
        <v>1</v>
      </c>
      <c r="C2">
        <v>1</v>
      </c>
      <c r="D2">
        <f>C2+4</f>
        <v>5</v>
      </c>
      <c r="F2">
        <v>1</v>
      </c>
      <c r="G2" t="s">
        <v>28</v>
      </c>
      <c r="I2" s="2">
        <v>1922</v>
      </c>
      <c r="J2">
        <f>F2+1</f>
        <v>2</v>
      </c>
      <c r="K2" t="s">
        <v>86</v>
      </c>
      <c r="M2">
        <v>1910</v>
      </c>
      <c r="N2">
        <f>J2+1</f>
        <v>3</v>
      </c>
      <c r="O2" t="s">
        <v>87</v>
      </c>
      <c r="Q2">
        <v>1921</v>
      </c>
      <c r="R2">
        <f>N2+1</f>
        <v>4</v>
      </c>
      <c r="S2" t="s">
        <v>88</v>
      </c>
      <c r="U2">
        <v>1912</v>
      </c>
      <c r="V2">
        <f>D2</f>
        <v>5</v>
      </c>
      <c r="W2" t="s">
        <v>29</v>
      </c>
    </row>
    <row r="3" spans="1:29">
      <c r="A3">
        <f>A2+1</f>
        <v>2</v>
      </c>
      <c r="C3">
        <f>C2+5</f>
        <v>6</v>
      </c>
      <c r="D3">
        <f>C3+4</f>
        <v>10</v>
      </c>
      <c r="F3">
        <f>C3</f>
        <v>6</v>
      </c>
      <c r="G3" t="s">
        <v>30</v>
      </c>
      <c r="I3" s="2">
        <v>1918</v>
      </c>
      <c r="V3">
        <f>D3</f>
        <v>10</v>
      </c>
      <c r="W3" t="s">
        <v>31</v>
      </c>
    </row>
    <row r="4" spans="1:29">
      <c r="A4">
        <f t="shared" ref="A4:A33" si="0">A3+1</f>
        <v>3</v>
      </c>
      <c r="C4">
        <f t="shared" ref="C4:C33" si="1">C3+5</f>
        <v>11</v>
      </c>
      <c r="D4">
        <f t="shared" ref="D4:D33" si="2">C4+4</f>
        <v>15</v>
      </c>
      <c r="F4">
        <f>C4</f>
        <v>11</v>
      </c>
      <c r="G4" t="s">
        <v>32</v>
      </c>
      <c r="I4" s="2">
        <v>1923</v>
      </c>
      <c r="V4">
        <f t="shared" ref="V4:V6" si="3">D4</f>
        <v>15</v>
      </c>
      <c r="W4" t="s">
        <v>33</v>
      </c>
    </row>
    <row r="5" spans="1:29">
      <c r="A5">
        <f t="shared" si="0"/>
        <v>4</v>
      </c>
      <c r="C5">
        <f t="shared" si="1"/>
        <v>16</v>
      </c>
      <c r="D5">
        <f t="shared" si="2"/>
        <v>20</v>
      </c>
      <c r="F5">
        <f>C5</f>
        <v>16</v>
      </c>
      <c r="G5" t="s">
        <v>34</v>
      </c>
      <c r="I5" s="2">
        <v>1915</v>
      </c>
      <c r="V5">
        <f t="shared" si="3"/>
        <v>20</v>
      </c>
      <c r="W5" t="s">
        <v>35</v>
      </c>
    </row>
    <row r="6" spans="1:29">
      <c r="A6">
        <f t="shared" si="0"/>
        <v>5</v>
      </c>
      <c r="C6">
        <f t="shared" si="1"/>
        <v>21</v>
      </c>
      <c r="D6">
        <f t="shared" si="2"/>
        <v>25</v>
      </c>
      <c r="F6">
        <f>C6</f>
        <v>21</v>
      </c>
      <c r="G6" t="s">
        <v>84</v>
      </c>
      <c r="V6">
        <f t="shared" si="3"/>
        <v>25</v>
      </c>
      <c r="W6" t="s">
        <v>85</v>
      </c>
    </row>
    <row r="7" spans="1:29">
      <c r="A7">
        <f t="shared" si="0"/>
        <v>6</v>
      </c>
      <c r="C7">
        <f t="shared" si="1"/>
        <v>26</v>
      </c>
      <c r="D7">
        <f t="shared" si="2"/>
        <v>30</v>
      </c>
      <c r="F7">
        <f t="shared" ref="F7:F8" si="4">C7</f>
        <v>26</v>
      </c>
      <c r="G7" t="s">
        <v>36</v>
      </c>
      <c r="I7" s="2">
        <v>1914</v>
      </c>
      <c r="V7">
        <f>D7</f>
        <v>30</v>
      </c>
      <c r="W7" t="s">
        <v>37</v>
      </c>
    </row>
    <row r="8" spans="1:29">
      <c r="A8">
        <f t="shared" si="0"/>
        <v>7</v>
      </c>
      <c r="C8">
        <f t="shared" si="1"/>
        <v>31</v>
      </c>
      <c r="D8">
        <f t="shared" si="2"/>
        <v>35</v>
      </c>
      <c r="F8">
        <f t="shared" si="4"/>
        <v>31</v>
      </c>
      <c r="G8" t="s">
        <v>38</v>
      </c>
      <c r="I8" s="2">
        <v>1915</v>
      </c>
      <c r="V8">
        <f>D8</f>
        <v>35</v>
      </c>
      <c r="W8" t="s">
        <v>39</v>
      </c>
    </row>
    <row r="9" spans="1:29">
      <c r="A9">
        <f t="shared" si="0"/>
        <v>8</v>
      </c>
      <c r="C9">
        <f t="shared" si="1"/>
        <v>36</v>
      </c>
      <c r="D9">
        <f t="shared" si="2"/>
        <v>40</v>
      </c>
      <c r="F9">
        <f>C9</f>
        <v>36</v>
      </c>
      <c r="G9" t="s">
        <v>82</v>
      </c>
      <c r="I9" s="2">
        <v>1918</v>
      </c>
      <c r="V9">
        <f t="shared" ref="V9" si="5">D9</f>
        <v>40</v>
      </c>
      <c r="W9" t="s">
        <v>83</v>
      </c>
    </row>
    <row r="10" spans="1:29">
      <c r="A10">
        <f t="shared" si="0"/>
        <v>9</v>
      </c>
      <c r="C10">
        <f t="shared" si="1"/>
        <v>41</v>
      </c>
      <c r="D10">
        <f t="shared" si="2"/>
        <v>45</v>
      </c>
      <c r="F10">
        <f t="shared" ref="F10:F13" si="6">C10</f>
        <v>41</v>
      </c>
      <c r="G10" t="s">
        <v>40</v>
      </c>
      <c r="I10" s="2">
        <v>1907</v>
      </c>
      <c r="V10">
        <f>D10</f>
        <v>45</v>
      </c>
      <c r="W10" t="s">
        <v>41</v>
      </c>
    </row>
    <row r="11" spans="1:29">
      <c r="A11">
        <f t="shared" si="0"/>
        <v>10</v>
      </c>
      <c r="C11">
        <f t="shared" si="1"/>
        <v>46</v>
      </c>
      <c r="D11">
        <f t="shared" si="2"/>
        <v>50</v>
      </c>
      <c r="F11">
        <f t="shared" si="6"/>
        <v>46</v>
      </c>
      <c r="G11" t="s">
        <v>42</v>
      </c>
      <c r="I11" s="2">
        <v>1920</v>
      </c>
      <c r="V11">
        <f>D11</f>
        <v>50</v>
      </c>
      <c r="W11" t="s">
        <v>43</v>
      </c>
    </row>
    <row r="12" spans="1:29">
      <c r="A12">
        <f t="shared" si="0"/>
        <v>11</v>
      </c>
      <c r="C12">
        <f t="shared" si="1"/>
        <v>51</v>
      </c>
      <c r="D12">
        <f t="shared" si="2"/>
        <v>55</v>
      </c>
      <c r="F12">
        <f t="shared" si="6"/>
        <v>51</v>
      </c>
      <c r="G12" t="s">
        <v>44</v>
      </c>
      <c r="I12" s="2">
        <v>1910</v>
      </c>
      <c r="V12">
        <f>D12</f>
        <v>55</v>
      </c>
      <c r="W12" t="s">
        <v>45</v>
      </c>
    </row>
    <row r="13" spans="1:29">
      <c r="A13">
        <f t="shared" si="0"/>
        <v>12</v>
      </c>
      <c r="C13">
        <f t="shared" si="1"/>
        <v>56</v>
      </c>
      <c r="D13">
        <f t="shared" si="2"/>
        <v>60</v>
      </c>
      <c r="F13">
        <f t="shared" si="6"/>
        <v>56</v>
      </c>
      <c r="G13" t="s">
        <v>46</v>
      </c>
      <c r="I13" s="2">
        <v>1907</v>
      </c>
      <c r="V13">
        <f>D13</f>
        <v>60</v>
      </c>
      <c r="W13" t="s">
        <v>47</v>
      </c>
    </row>
    <row r="14" spans="1:29">
      <c r="A14">
        <f t="shared" si="0"/>
        <v>13</v>
      </c>
      <c r="C14">
        <f t="shared" si="1"/>
        <v>61</v>
      </c>
      <c r="D14">
        <f t="shared" si="2"/>
        <v>65</v>
      </c>
      <c r="F14">
        <f>C14</f>
        <v>61</v>
      </c>
      <c r="G14" t="s">
        <v>77</v>
      </c>
      <c r="V14">
        <f t="shared" ref="V14:V16" si="7">D14</f>
        <v>65</v>
      </c>
      <c r="W14" t="s">
        <v>26</v>
      </c>
    </row>
    <row r="15" spans="1:29">
      <c r="A15">
        <f t="shared" si="0"/>
        <v>14</v>
      </c>
      <c r="C15">
        <f t="shared" si="1"/>
        <v>66</v>
      </c>
      <c r="D15">
        <f t="shared" si="2"/>
        <v>70</v>
      </c>
      <c r="F15">
        <f>C15</f>
        <v>66</v>
      </c>
      <c r="G15" t="s">
        <v>78</v>
      </c>
      <c r="V15">
        <f t="shared" si="7"/>
        <v>70</v>
      </c>
      <c r="W15" t="s">
        <v>79</v>
      </c>
    </row>
    <row r="16" spans="1:29">
      <c r="A16">
        <f t="shared" si="0"/>
        <v>15</v>
      </c>
      <c r="C16">
        <f t="shared" si="1"/>
        <v>71</v>
      </c>
      <c r="D16">
        <f t="shared" si="2"/>
        <v>75</v>
      </c>
      <c r="F16">
        <f>C16</f>
        <v>71</v>
      </c>
      <c r="G16" t="s">
        <v>80</v>
      </c>
      <c r="V16">
        <f t="shared" si="7"/>
        <v>75</v>
      </c>
      <c r="W16" t="s">
        <v>81</v>
      </c>
    </row>
    <row r="17" spans="1:23">
      <c r="A17">
        <f t="shared" si="0"/>
        <v>16</v>
      </c>
      <c r="C17">
        <f t="shared" si="1"/>
        <v>76</v>
      </c>
      <c r="D17">
        <f t="shared" si="2"/>
        <v>80</v>
      </c>
      <c r="F17">
        <f t="shared" ref="F17:F21" si="8">C17</f>
        <v>76</v>
      </c>
      <c r="G17" t="s">
        <v>48</v>
      </c>
      <c r="I17" s="2">
        <v>1924</v>
      </c>
      <c r="V17">
        <f>D17</f>
        <v>80</v>
      </c>
      <c r="W17" t="s">
        <v>49</v>
      </c>
    </row>
    <row r="18" spans="1:23">
      <c r="A18">
        <f t="shared" si="0"/>
        <v>17</v>
      </c>
      <c r="C18">
        <f t="shared" si="1"/>
        <v>81</v>
      </c>
      <c r="D18">
        <f t="shared" si="2"/>
        <v>85</v>
      </c>
      <c r="F18">
        <f t="shared" si="8"/>
        <v>81</v>
      </c>
      <c r="G18" t="s">
        <v>50</v>
      </c>
      <c r="I18" s="2">
        <v>1908</v>
      </c>
      <c r="V18">
        <f t="shared" ref="V18:V22" si="9">D18</f>
        <v>85</v>
      </c>
      <c r="W18" t="s">
        <v>51</v>
      </c>
    </row>
    <row r="19" spans="1:23">
      <c r="A19">
        <f t="shared" si="0"/>
        <v>18</v>
      </c>
      <c r="C19">
        <f t="shared" si="1"/>
        <v>86</v>
      </c>
      <c r="D19">
        <f t="shared" si="2"/>
        <v>90</v>
      </c>
      <c r="F19">
        <f t="shared" si="8"/>
        <v>86</v>
      </c>
      <c r="G19" t="s">
        <v>52</v>
      </c>
      <c r="I19" s="2">
        <v>1922</v>
      </c>
      <c r="V19">
        <f t="shared" si="9"/>
        <v>90</v>
      </c>
      <c r="W19" t="s">
        <v>53</v>
      </c>
    </row>
    <row r="20" spans="1:23">
      <c r="A20">
        <f t="shared" si="0"/>
        <v>19</v>
      </c>
      <c r="C20">
        <f t="shared" si="1"/>
        <v>91</v>
      </c>
      <c r="D20">
        <f t="shared" si="2"/>
        <v>95</v>
      </c>
      <c r="F20">
        <f t="shared" si="8"/>
        <v>91</v>
      </c>
      <c r="G20" t="s">
        <v>54</v>
      </c>
      <c r="I20" s="2">
        <v>1924</v>
      </c>
      <c r="V20">
        <f t="shared" si="9"/>
        <v>95</v>
      </c>
      <c r="W20" t="s">
        <v>55</v>
      </c>
    </row>
    <row r="21" spans="1:23">
      <c r="A21">
        <f t="shared" si="0"/>
        <v>20</v>
      </c>
      <c r="C21">
        <f t="shared" si="1"/>
        <v>96</v>
      </c>
      <c r="D21">
        <f t="shared" si="2"/>
        <v>100</v>
      </c>
      <c r="F21">
        <f t="shared" si="8"/>
        <v>96</v>
      </c>
      <c r="G21" t="s">
        <v>56</v>
      </c>
      <c r="I21" s="2">
        <v>1923</v>
      </c>
      <c r="V21">
        <f t="shared" si="9"/>
        <v>100</v>
      </c>
      <c r="W21" t="s">
        <v>57</v>
      </c>
    </row>
    <row r="22" spans="1:23">
      <c r="A22">
        <f t="shared" si="0"/>
        <v>21</v>
      </c>
      <c r="C22">
        <f t="shared" si="1"/>
        <v>101</v>
      </c>
      <c r="D22">
        <f t="shared" si="2"/>
        <v>105</v>
      </c>
      <c r="F22">
        <f>C22</f>
        <v>101</v>
      </c>
      <c r="G22" t="s">
        <v>63</v>
      </c>
      <c r="V22">
        <f t="shared" si="9"/>
        <v>105</v>
      </c>
      <c r="W22" t="s">
        <v>64</v>
      </c>
    </row>
    <row r="23" spans="1:23">
      <c r="A23">
        <f t="shared" si="0"/>
        <v>22</v>
      </c>
      <c r="C23">
        <f t="shared" si="1"/>
        <v>106</v>
      </c>
      <c r="D23">
        <f t="shared" si="2"/>
        <v>110</v>
      </c>
      <c r="F23">
        <f>C23</f>
        <v>106</v>
      </c>
      <c r="G23" t="s">
        <v>58</v>
      </c>
      <c r="I23" s="2">
        <v>1924</v>
      </c>
      <c r="V23">
        <f>D23</f>
        <v>110</v>
      </c>
      <c r="W23" t="s">
        <v>59</v>
      </c>
    </row>
    <row r="24" spans="1:23">
      <c r="A24">
        <f t="shared" si="0"/>
        <v>23</v>
      </c>
      <c r="C24">
        <f t="shared" si="1"/>
        <v>111</v>
      </c>
      <c r="D24">
        <f t="shared" si="2"/>
        <v>115</v>
      </c>
      <c r="F24">
        <f t="shared" ref="F24:F31" si="10">C24</f>
        <v>111</v>
      </c>
      <c r="G24" t="s">
        <v>65</v>
      </c>
      <c r="I24" s="2">
        <v>1921</v>
      </c>
      <c r="V24">
        <f t="shared" ref="V24:V31" si="11">D24</f>
        <v>115</v>
      </c>
      <c r="W24" t="s">
        <v>71</v>
      </c>
    </row>
    <row r="25" spans="1:23">
      <c r="A25">
        <f t="shared" si="0"/>
        <v>24</v>
      </c>
      <c r="C25">
        <f t="shared" si="1"/>
        <v>116</v>
      </c>
      <c r="D25">
        <f t="shared" si="2"/>
        <v>120</v>
      </c>
      <c r="F25">
        <f t="shared" si="10"/>
        <v>116</v>
      </c>
      <c r="G25" t="s">
        <v>60</v>
      </c>
      <c r="I25" s="2">
        <v>1921</v>
      </c>
      <c r="V25">
        <f t="shared" si="11"/>
        <v>120</v>
      </c>
      <c r="W25" t="s">
        <v>72</v>
      </c>
    </row>
    <row r="26" spans="1:23">
      <c r="A26">
        <f t="shared" si="0"/>
        <v>25</v>
      </c>
      <c r="C26">
        <f t="shared" si="1"/>
        <v>121</v>
      </c>
      <c r="D26">
        <f t="shared" si="2"/>
        <v>125</v>
      </c>
      <c r="F26">
        <f t="shared" si="10"/>
        <v>121</v>
      </c>
      <c r="G26" t="s">
        <v>40</v>
      </c>
      <c r="I26" s="2">
        <v>1907</v>
      </c>
      <c r="V26">
        <f t="shared" si="11"/>
        <v>125</v>
      </c>
      <c r="W26" t="s">
        <v>44</v>
      </c>
    </row>
    <row r="27" spans="1:23">
      <c r="A27">
        <f t="shared" si="0"/>
        <v>26</v>
      </c>
      <c r="C27">
        <f t="shared" si="1"/>
        <v>126</v>
      </c>
      <c r="D27">
        <f t="shared" si="2"/>
        <v>130</v>
      </c>
      <c r="F27">
        <f t="shared" si="10"/>
        <v>126</v>
      </c>
      <c r="G27" t="s">
        <v>66</v>
      </c>
      <c r="I27" s="2">
        <v>1922</v>
      </c>
      <c r="V27">
        <f t="shared" si="11"/>
        <v>130</v>
      </c>
      <c r="W27" t="s">
        <v>56</v>
      </c>
    </row>
    <row r="28" spans="1:23">
      <c r="A28">
        <f t="shared" si="0"/>
        <v>27</v>
      </c>
      <c r="C28">
        <f t="shared" si="1"/>
        <v>131</v>
      </c>
      <c r="D28">
        <f t="shared" si="2"/>
        <v>135</v>
      </c>
      <c r="F28">
        <f t="shared" si="10"/>
        <v>131</v>
      </c>
      <c r="G28" t="s">
        <v>67</v>
      </c>
      <c r="I28" s="2">
        <v>1921</v>
      </c>
      <c r="V28">
        <f t="shared" si="11"/>
        <v>135</v>
      </c>
      <c r="W28" t="s">
        <v>73</v>
      </c>
    </row>
    <row r="29" spans="1:23">
      <c r="A29">
        <f t="shared" si="0"/>
        <v>28</v>
      </c>
      <c r="C29">
        <f t="shared" si="1"/>
        <v>136</v>
      </c>
      <c r="D29">
        <f t="shared" si="2"/>
        <v>140</v>
      </c>
      <c r="F29">
        <f t="shared" si="10"/>
        <v>136</v>
      </c>
      <c r="G29" t="s">
        <v>68</v>
      </c>
      <c r="I29" s="2">
        <v>1922</v>
      </c>
      <c r="V29">
        <f t="shared" si="11"/>
        <v>140</v>
      </c>
      <c r="W29" t="s">
        <v>74</v>
      </c>
    </row>
    <row r="30" spans="1:23">
      <c r="A30">
        <f t="shared" si="0"/>
        <v>29</v>
      </c>
      <c r="C30">
        <f t="shared" si="1"/>
        <v>141</v>
      </c>
      <c r="D30">
        <f t="shared" si="2"/>
        <v>145</v>
      </c>
      <c r="F30">
        <f t="shared" si="10"/>
        <v>141</v>
      </c>
      <c r="G30" t="s">
        <v>69</v>
      </c>
      <c r="I30" s="2">
        <v>1910</v>
      </c>
      <c r="V30">
        <f t="shared" si="11"/>
        <v>145</v>
      </c>
      <c r="W30" t="s">
        <v>75</v>
      </c>
    </row>
    <row r="31" spans="1:23">
      <c r="A31">
        <f t="shared" si="0"/>
        <v>30</v>
      </c>
      <c r="C31">
        <f t="shared" si="1"/>
        <v>146</v>
      </c>
      <c r="D31">
        <f t="shared" si="2"/>
        <v>150</v>
      </c>
      <c r="F31">
        <f t="shared" si="10"/>
        <v>146</v>
      </c>
      <c r="G31" t="s">
        <v>70</v>
      </c>
      <c r="I31" s="2">
        <v>1915</v>
      </c>
      <c r="V31">
        <f t="shared" si="11"/>
        <v>150</v>
      </c>
      <c r="W31" t="s">
        <v>76</v>
      </c>
    </row>
    <row r="32" spans="1:23">
      <c r="A32">
        <f t="shared" si="0"/>
        <v>31</v>
      </c>
      <c r="C32">
        <f t="shared" si="1"/>
        <v>151</v>
      </c>
      <c r="D32">
        <f t="shared" si="2"/>
        <v>155</v>
      </c>
      <c r="F32">
        <f>C32</f>
        <v>151</v>
      </c>
      <c r="G32" t="s">
        <v>53</v>
      </c>
      <c r="I32" s="2">
        <v>1918</v>
      </c>
      <c r="V32">
        <f t="shared" ref="V32:V33" si="12">D32</f>
        <v>155</v>
      </c>
      <c r="W32" t="s">
        <v>60</v>
      </c>
    </row>
    <row r="33" spans="1:23">
      <c r="A33">
        <f t="shared" si="0"/>
        <v>32</v>
      </c>
      <c r="C33">
        <f t="shared" si="1"/>
        <v>156</v>
      </c>
      <c r="D33">
        <f t="shared" si="2"/>
        <v>160</v>
      </c>
      <c r="F33">
        <f>C33</f>
        <v>156</v>
      </c>
      <c r="G33" t="s">
        <v>61</v>
      </c>
      <c r="I33" s="2">
        <v>1922</v>
      </c>
      <c r="V33">
        <f t="shared" si="12"/>
        <v>160</v>
      </c>
      <c r="W33" t="s">
        <v>62</v>
      </c>
    </row>
  </sheetData>
  <printOptions gridLines="1"/>
  <pageMargins left="0.5" right="0.25" top="0.75" bottom="0.5" header="0.3" footer="0.3"/>
  <pageSetup paperSize="9" orientation="landscape" r:id="rId1"/>
  <headerFooter>
    <oddHeader>&amp;L&amp;F [&amp;D]&amp;C&amp;P/&amp;N&amp;R&amp;A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33"/>
  <sheetViews>
    <sheetView topLeftCell="A11" workbookViewId="0">
      <selection activeCell="N2" sqref="N2:N33"/>
    </sheetView>
  </sheetViews>
  <sheetFormatPr defaultRowHeight="15"/>
  <cols>
    <col min="1" max="1" width="4.85546875" customWidth="1"/>
    <col min="2" max="2" width="1.85546875" customWidth="1"/>
    <col min="3" max="4" width="6.7109375" customWidth="1"/>
    <col min="5" max="5" width="1.85546875" customWidth="1"/>
    <col min="6" max="6" width="5.7109375" customWidth="1"/>
    <col min="7" max="9" width="9.7109375" customWidth="1"/>
    <col min="10" max="10" width="5.7109375" customWidth="1"/>
    <col min="11" max="13" width="9.7109375" customWidth="1"/>
  </cols>
  <sheetData>
    <row r="1" spans="1:17" ht="15.75">
      <c r="A1" s="1" t="s">
        <v>18</v>
      </c>
      <c r="B1" s="1"/>
      <c r="C1" s="1" t="s">
        <v>19</v>
      </c>
      <c r="D1" s="1" t="s">
        <v>20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>
        <v>1</v>
      </c>
      <c r="C2">
        <v>1</v>
      </c>
      <c r="D2">
        <f>C2+4</f>
        <v>5</v>
      </c>
      <c r="F2">
        <v>1</v>
      </c>
      <c r="G2" t="s">
        <v>28</v>
      </c>
      <c r="J2">
        <f>D2</f>
        <v>5</v>
      </c>
      <c r="K2" t="s">
        <v>29</v>
      </c>
      <c r="N2" t="str">
        <f>F2&amp;" "&amp;G2&amp;" - "&amp;J2&amp;" "&amp;K2</f>
        <v>1 Agnello Luigi 1922 - 5 Antonetto Zaverio 1910</v>
      </c>
    </row>
    <row r="3" spans="1:17">
      <c r="A3">
        <f>A2+1</f>
        <v>2</v>
      </c>
      <c r="C3">
        <f>C2+5</f>
        <v>6</v>
      </c>
      <c r="D3">
        <f>C3+4</f>
        <v>10</v>
      </c>
      <c r="F3">
        <f>C3</f>
        <v>6</v>
      </c>
      <c r="G3" t="s">
        <v>30</v>
      </c>
      <c r="J3">
        <f>D3</f>
        <v>10</v>
      </c>
      <c r="K3" t="s">
        <v>31</v>
      </c>
      <c r="N3" t="str">
        <f t="shared" ref="N3:N5" si="0">F3&amp;" "&amp;G3&amp;" - "&amp;J3&amp;" "&amp;K3</f>
        <v>6 Armellino Carlo 1918 - 10 Battu' Giuseppe 1910</v>
      </c>
    </row>
    <row r="4" spans="1:17">
      <c r="A4">
        <f t="shared" ref="A4:A33" si="1">A3+1</f>
        <v>3</v>
      </c>
      <c r="C4">
        <f t="shared" ref="C4:C33" si="2">C3+5</f>
        <v>11</v>
      </c>
      <c r="D4">
        <f t="shared" ref="D4:D33" si="3">C4+4</f>
        <v>15</v>
      </c>
      <c r="F4">
        <f>C4</f>
        <v>11</v>
      </c>
      <c r="G4" t="s">
        <v>32</v>
      </c>
      <c r="J4">
        <f t="shared" ref="J4:J6" si="4">D4</f>
        <v>15</v>
      </c>
      <c r="K4" t="s">
        <v>33</v>
      </c>
      <c r="N4" t="str">
        <f t="shared" si="0"/>
        <v>11 Bertolina Araldo 1923 - 15 Boccardo Giovanni 1915</v>
      </c>
    </row>
    <row r="5" spans="1:17">
      <c r="A5">
        <f t="shared" si="1"/>
        <v>4</v>
      </c>
      <c r="C5">
        <f t="shared" si="2"/>
        <v>16</v>
      </c>
      <c r="D5">
        <f t="shared" si="3"/>
        <v>20</v>
      </c>
      <c r="F5">
        <f>C5</f>
        <v>16</v>
      </c>
      <c r="G5" t="s">
        <v>34</v>
      </c>
      <c r="J5">
        <f t="shared" si="4"/>
        <v>20</v>
      </c>
      <c r="K5" t="s">
        <v>35</v>
      </c>
      <c r="N5" t="str">
        <f t="shared" si="0"/>
        <v>16 Borio Luigi 1915 - 20 Cantatore Teresio 1921</v>
      </c>
    </row>
    <row r="6" spans="1:17">
      <c r="A6">
        <f t="shared" si="1"/>
        <v>5</v>
      </c>
      <c r="C6">
        <f t="shared" si="2"/>
        <v>21</v>
      </c>
      <c r="D6">
        <f t="shared" si="3"/>
        <v>25</v>
      </c>
      <c r="F6">
        <f>C6</f>
        <v>21</v>
      </c>
      <c r="G6" t="s">
        <v>84</v>
      </c>
      <c r="J6">
        <f t="shared" si="4"/>
        <v>25</v>
      </c>
      <c r="K6" t="s">
        <v>85</v>
      </c>
      <c r="N6" t="s">
        <v>21</v>
      </c>
    </row>
    <row r="7" spans="1:17">
      <c r="A7">
        <f t="shared" si="1"/>
        <v>6</v>
      </c>
      <c r="C7">
        <f t="shared" si="2"/>
        <v>26</v>
      </c>
      <c r="D7">
        <f t="shared" si="3"/>
        <v>30</v>
      </c>
      <c r="F7">
        <f t="shared" ref="F7:F8" si="5">C7</f>
        <v>26</v>
      </c>
      <c r="G7" t="s">
        <v>36</v>
      </c>
      <c r="J7">
        <f>D7</f>
        <v>30</v>
      </c>
      <c r="K7" t="s">
        <v>37</v>
      </c>
      <c r="N7" t="str">
        <f t="shared" ref="N7:N8" si="6">F7&amp;" "&amp;G7&amp;" - "&amp;J7&amp;" "&amp;K7</f>
        <v>26 Costero Domenico 1914 - 30 Donadio Francesco 1920</v>
      </c>
    </row>
    <row r="8" spans="1:17">
      <c r="A8">
        <f t="shared" si="1"/>
        <v>7</v>
      </c>
      <c r="C8">
        <f t="shared" si="2"/>
        <v>31</v>
      </c>
      <c r="D8">
        <f t="shared" si="3"/>
        <v>35</v>
      </c>
      <c r="F8">
        <f t="shared" si="5"/>
        <v>31</v>
      </c>
      <c r="G8" t="s">
        <v>38</v>
      </c>
      <c r="J8">
        <f>D8</f>
        <v>35</v>
      </c>
      <c r="K8" t="s">
        <v>39</v>
      </c>
      <c r="N8" t="str">
        <f t="shared" si="6"/>
        <v>31 Fanciotto Giuseppe 1915 - 35 Francone Lorenzo 1923</v>
      </c>
    </row>
    <row r="9" spans="1:17">
      <c r="A9">
        <f t="shared" si="1"/>
        <v>8</v>
      </c>
      <c r="C9">
        <f t="shared" si="2"/>
        <v>36</v>
      </c>
      <c r="D9">
        <f t="shared" si="3"/>
        <v>40</v>
      </c>
      <c r="F9">
        <f>C9</f>
        <v>36</v>
      </c>
      <c r="G9" t="s">
        <v>82</v>
      </c>
      <c r="J9">
        <f t="shared" ref="J9" si="7">D9</f>
        <v>40</v>
      </c>
      <c r="K9" t="s">
        <v>83</v>
      </c>
      <c r="N9" t="s">
        <v>15</v>
      </c>
    </row>
    <row r="10" spans="1:17">
      <c r="A10">
        <f t="shared" si="1"/>
        <v>9</v>
      </c>
      <c r="C10">
        <f t="shared" si="2"/>
        <v>41</v>
      </c>
      <c r="D10">
        <f t="shared" si="3"/>
        <v>45</v>
      </c>
      <c r="F10">
        <f t="shared" ref="F10:F13" si="8">C10</f>
        <v>41</v>
      </c>
      <c r="G10" t="s">
        <v>40</v>
      </c>
      <c r="J10">
        <f>D10</f>
        <v>45</v>
      </c>
      <c r="K10" t="s">
        <v>41</v>
      </c>
      <c r="N10" t="str">
        <f t="shared" ref="N10:N13" si="9">F10&amp;" "&amp;G10&amp;" - "&amp;J10&amp;" "&amp;K10</f>
        <v>41 Longo Antonio 1907 - 45 Miraglio Giulio 1914</v>
      </c>
    </row>
    <row r="11" spans="1:17">
      <c r="A11">
        <f t="shared" si="1"/>
        <v>10</v>
      </c>
      <c r="C11">
        <f t="shared" si="2"/>
        <v>46</v>
      </c>
      <c r="D11">
        <f t="shared" si="3"/>
        <v>50</v>
      </c>
      <c r="F11">
        <f t="shared" si="8"/>
        <v>46</v>
      </c>
      <c r="G11" t="s">
        <v>42</v>
      </c>
      <c r="J11">
        <f>D11</f>
        <v>50</v>
      </c>
      <c r="K11" t="s">
        <v>43</v>
      </c>
      <c r="N11" t="str">
        <f t="shared" si="9"/>
        <v>46 Mochino Paolo 1920 - 50 Oria Giuseppe 1906</v>
      </c>
    </row>
    <row r="12" spans="1:17">
      <c r="A12">
        <f t="shared" si="1"/>
        <v>11</v>
      </c>
      <c r="C12">
        <f t="shared" si="2"/>
        <v>51</v>
      </c>
      <c r="D12">
        <f t="shared" si="3"/>
        <v>55</v>
      </c>
      <c r="F12">
        <f t="shared" si="8"/>
        <v>51</v>
      </c>
      <c r="G12" t="s">
        <v>44</v>
      </c>
      <c r="J12">
        <f>D12</f>
        <v>55</v>
      </c>
      <c r="K12" t="s">
        <v>45</v>
      </c>
      <c r="N12" t="str">
        <f t="shared" si="9"/>
        <v>51 Ottaviani Agostino 1910 - 55 Pesce Giovanni 1920</v>
      </c>
    </row>
    <row r="13" spans="1:17">
      <c r="A13">
        <f t="shared" si="1"/>
        <v>12</v>
      </c>
      <c r="C13">
        <f t="shared" si="2"/>
        <v>56</v>
      </c>
      <c r="D13">
        <f t="shared" si="3"/>
        <v>60</v>
      </c>
      <c r="F13">
        <f t="shared" si="8"/>
        <v>56</v>
      </c>
      <c r="G13" t="s">
        <v>46</v>
      </c>
      <c r="J13">
        <f>D13</f>
        <v>60</v>
      </c>
      <c r="K13" t="s">
        <v>47</v>
      </c>
      <c r="N13" t="str">
        <f t="shared" si="9"/>
        <v>56 Prina Giovanni 1907 - 60 Rosso Giovanni 1918</v>
      </c>
    </row>
    <row r="14" spans="1:17">
      <c r="A14">
        <f t="shared" si="1"/>
        <v>13</v>
      </c>
      <c r="C14">
        <f t="shared" si="2"/>
        <v>61</v>
      </c>
      <c r="D14">
        <f t="shared" si="3"/>
        <v>65</v>
      </c>
      <c r="F14">
        <f>C14</f>
        <v>61</v>
      </c>
      <c r="G14" t="s">
        <v>77</v>
      </c>
      <c r="J14">
        <f t="shared" ref="J14:J16" si="10">D14</f>
        <v>65</v>
      </c>
      <c r="K14" t="s">
        <v>26</v>
      </c>
      <c r="N14" t="s">
        <v>22</v>
      </c>
    </row>
    <row r="15" spans="1:17">
      <c r="A15">
        <f t="shared" si="1"/>
        <v>14</v>
      </c>
      <c r="C15">
        <f t="shared" si="2"/>
        <v>66</v>
      </c>
      <c r="D15">
        <f t="shared" si="3"/>
        <v>70</v>
      </c>
      <c r="F15">
        <f>C15</f>
        <v>66</v>
      </c>
      <c r="G15" t="s">
        <v>78</v>
      </c>
      <c r="J15">
        <f t="shared" si="10"/>
        <v>70</v>
      </c>
      <c r="K15" t="s">
        <v>79</v>
      </c>
      <c r="N15" t="s">
        <v>23</v>
      </c>
    </row>
    <row r="16" spans="1:17">
      <c r="A16">
        <f t="shared" si="1"/>
        <v>15</v>
      </c>
      <c r="C16">
        <f t="shared" si="2"/>
        <v>71</v>
      </c>
      <c r="D16">
        <f t="shared" si="3"/>
        <v>75</v>
      </c>
      <c r="F16">
        <f>C16</f>
        <v>71</v>
      </c>
      <c r="G16" t="s">
        <v>80</v>
      </c>
      <c r="J16">
        <f t="shared" si="10"/>
        <v>75</v>
      </c>
      <c r="K16" t="s">
        <v>81</v>
      </c>
      <c r="N16" t="s">
        <v>25</v>
      </c>
    </row>
    <row r="17" spans="1:14">
      <c r="A17">
        <f t="shared" si="1"/>
        <v>16</v>
      </c>
      <c r="C17">
        <f t="shared" si="2"/>
        <v>76</v>
      </c>
      <c r="D17">
        <f t="shared" si="3"/>
        <v>80</v>
      </c>
      <c r="F17">
        <f t="shared" ref="F17:F21" si="11">C17</f>
        <v>76</v>
      </c>
      <c r="G17" t="s">
        <v>48</v>
      </c>
      <c r="J17">
        <f>D17</f>
        <v>80</v>
      </c>
      <c r="K17" t="s">
        <v>49</v>
      </c>
      <c r="N17" t="str">
        <f t="shared" ref="N17:N21" si="12">F17&amp;" "&amp;G17&amp;" - "&amp;J17&amp;" "&amp;K17</f>
        <v>76 Rubatto Antonio 1924 - 80 Perrone Enrico 1925</v>
      </c>
    </row>
    <row r="18" spans="1:14">
      <c r="A18">
        <f t="shared" si="1"/>
        <v>17</v>
      </c>
      <c r="C18">
        <f t="shared" si="2"/>
        <v>81</v>
      </c>
      <c r="D18">
        <f t="shared" si="3"/>
        <v>85</v>
      </c>
      <c r="F18">
        <f t="shared" si="11"/>
        <v>81</v>
      </c>
      <c r="G18" t="s">
        <v>50</v>
      </c>
      <c r="J18">
        <f t="shared" ref="J18:J22" si="13">D18</f>
        <v>85</v>
      </c>
      <c r="K18" t="s">
        <v>51</v>
      </c>
      <c r="N18" t="str">
        <f t="shared" si="12"/>
        <v>81 Mogno Giovanni 1908 - 85 Pagliero Michele 1920</v>
      </c>
    </row>
    <row r="19" spans="1:14">
      <c r="A19">
        <f t="shared" si="1"/>
        <v>18</v>
      </c>
      <c r="C19">
        <f t="shared" si="2"/>
        <v>86</v>
      </c>
      <c r="D19">
        <f t="shared" si="3"/>
        <v>90</v>
      </c>
      <c r="F19">
        <f t="shared" si="11"/>
        <v>86</v>
      </c>
      <c r="G19" t="s">
        <v>52</v>
      </c>
      <c r="J19">
        <f t="shared" si="13"/>
        <v>90</v>
      </c>
      <c r="K19" t="s">
        <v>53</v>
      </c>
      <c r="N19" t="str">
        <f t="shared" si="12"/>
        <v>86 Lupo Giovanni 1922 - 90 Pilone Antonio 1918</v>
      </c>
    </row>
    <row r="20" spans="1:14">
      <c r="A20">
        <f t="shared" si="1"/>
        <v>19</v>
      </c>
      <c r="C20">
        <f t="shared" si="2"/>
        <v>91</v>
      </c>
      <c r="D20">
        <f t="shared" si="3"/>
        <v>95</v>
      </c>
      <c r="F20">
        <f t="shared" si="11"/>
        <v>91</v>
      </c>
      <c r="G20" t="s">
        <v>54</v>
      </c>
      <c r="J20">
        <f t="shared" si="13"/>
        <v>95</v>
      </c>
      <c r="K20" t="s">
        <v>55</v>
      </c>
      <c r="N20" t="str">
        <f t="shared" si="12"/>
        <v>91 Gianella Medardo 1924 - 95 Allasia Antonio 1920</v>
      </c>
    </row>
    <row r="21" spans="1:14">
      <c r="A21">
        <f t="shared" si="1"/>
        <v>20</v>
      </c>
      <c r="C21">
        <f t="shared" si="2"/>
        <v>96</v>
      </c>
      <c r="D21">
        <f t="shared" si="3"/>
        <v>100</v>
      </c>
      <c r="F21">
        <f t="shared" si="11"/>
        <v>96</v>
      </c>
      <c r="G21" t="s">
        <v>56</v>
      </c>
      <c r="J21">
        <f t="shared" si="13"/>
        <v>100</v>
      </c>
      <c r="K21" t="s">
        <v>57</v>
      </c>
      <c r="N21" t="str">
        <f t="shared" si="12"/>
        <v>96 Gilardi Natale 1923 - 100 Pracca Andrea 1922</v>
      </c>
    </row>
    <row r="22" spans="1:14">
      <c r="A22">
        <f t="shared" si="1"/>
        <v>21</v>
      </c>
      <c r="C22">
        <f t="shared" si="2"/>
        <v>101</v>
      </c>
      <c r="D22">
        <f t="shared" si="3"/>
        <v>105</v>
      </c>
      <c r="F22">
        <f>C22</f>
        <v>101</v>
      </c>
      <c r="G22" t="s">
        <v>63</v>
      </c>
      <c r="J22">
        <f t="shared" si="13"/>
        <v>105</v>
      </c>
      <c r="K22" t="s">
        <v>64</v>
      </c>
      <c r="N22" t="s">
        <v>24</v>
      </c>
    </row>
    <row r="23" spans="1:14">
      <c r="A23">
        <f t="shared" si="1"/>
        <v>22</v>
      </c>
      <c r="C23">
        <f t="shared" si="2"/>
        <v>106</v>
      </c>
      <c r="D23">
        <f t="shared" si="3"/>
        <v>110</v>
      </c>
      <c r="F23">
        <f>C23</f>
        <v>106</v>
      </c>
      <c r="G23" t="s">
        <v>58</v>
      </c>
      <c r="J23">
        <f>D23</f>
        <v>110</v>
      </c>
      <c r="K23" t="s">
        <v>59</v>
      </c>
      <c r="N23" t="str">
        <f>F23&amp;" "&amp;G23&amp;" - "&amp;J23&amp;" "&amp;K23</f>
        <v>106 Antonetto Carlo 1924 - 110 Bernasconi Giovanni 1914</v>
      </c>
    </row>
    <row r="24" spans="1:14">
      <c r="A24">
        <f t="shared" si="1"/>
        <v>23</v>
      </c>
      <c r="C24">
        <f t="shared" si="2"/>
        <v>111</v>
      </c>
      <c r="D24">
        <f t="shared" si="3"/>
        <v>115</v>
      </c>
      <c r="F24">
        <f t="shared" ref="F24:F31" si="14">C24</f>
        <v>111</v>
      </c>
      <c r="G24" t="s">
        <v>65</v>
      </c>
      <c r="J24">
        <f t="shared" ref="J24:J33" si="15">D24</f>
        <v>115</v>
      </c>
      <c r="K24" t="s">
        <v>71</v>
      </c>
      <c r="N24" t="s">
        <v>1</v>
      </c>
    </row>
    <row r="25" spans="1:14">
      <c r="A25">
        <f t="shared" si="1"/>
        <v>24</v>
      </c>
      <c r="C25">
        <f t="shared" si="2"/>
        <v>116</v>
      </c>
      <c r="D25">
        <f t="shared" si="3"/>
        <v>120</v>
      </c>
      <c r="F25">
        <f t="shared" si="14"/>
        <v>116</v>
      </c>
      <c r="G25" t="s">
        <v>60</v>
      </c>
      <c r="J25">
        <f t="shared" si="15"/>
        <v>120</v>
      </c>
      <c r="K25" t="s">
        <v>72</v>
      </c>
      <c r="N25" t="s">
        <v>2</v>
      </c>
    </row>
    <row r="26" spans="1:14">
      <c r="A26">
        <f t="shared" si="1"/>
        <v>25</v>
      </c>
      <c r="C26">
        <f t="shared" si="2"/>
        <v>121</v>
      </c>
      <c r="D26">
        <f t="shared" si="3"/>
        <v>125</v>
      </c>
      <c r="F26">
        <f t="shared" si="14"/>
        <v>121</v>
      </c>
      <c r="G26" t="s">
        <v>40</v>
      </c>
      <c r="J26">
        <f t="shared" si="15"/>
        <v>125</v>
      </c>
      <c r="K26" t="s">
        <v>44</v>
      </c>
      <c r="N26" t="s">
        <v>3</v>
      </c>
    </row>
    <row r="27" spans="1:14">
      <c r="A27">
        <f t="shared" si="1"/>
        <v>26</v>
      </c>
      <c r="C27">
        <f t="shared" si="2"/>
        <v>126</v>
      </c>
      <c r="D27">
        <f t="shared" si="3"/>
        <v>130</v>
      </c>
      <c r="F27">
        <f t="shared" si="14"/>
        <v>126</v>
      </c>
      <c r="G27" t="s">
        <v>66</v>
      </c>
      <c r="J27">
        <f t="shared" si="15"/>
        <v>130</v>
      </c>
      <c r="K27" t="s">
        <v>56</v>
      </c>
      <c r="N27" t="s">
        <v>4</v>
      </c>
    </row>
    <row r="28" spans="1:14">
      <c r="A28">
        <f t="shared" si="1"/>
        <v>27</v>
      </c>
      <c r="C28">
        <f t="shared" si="2"/>
        <v>131</v>
      </c>
      <c r="D28">
        <f t="shared" si="3"/>
        <v>135</v>
      </c>
      <c r="F28">
        <f t="shared" si="14"/>
        <v>131</v>
      </c>
      <c r="G28" t="s">
        <v>67</v>
      </c>
      <c r="J28">
        <f t="shared" si="15"/>
        <v>135</v>
      </c>
      <c r="K28" t="s">
        <v>73</v>
      </c>
      <c r="N28" t="s">
        <v>5</v>
      </c>
    </row>
    <row r="29" spans="1:14">
      <c r="A29">
        <f t="shared" si="1"/>
        <v>28</v>
      </c>
      <c r="C29">
        <f t="shared" si="2"/>
        <v>136</v>
      </c>
      <c r="D29">
        <f t="shared" si="3"/>
        <v>140</v>
      </c>
      <c r="F29">
        <f t="shared" si="14"/>
        <v>136</v>
      </c>
      <c r="G29" t="s">
        <v>68</v>
      </c>
      <c r="J29">
        <f t="shared" si="15"/>
        <v>140</v>
      </c>
      <c r="K29" t="s">
        <v>74</v>
      </c>
      <c r="N29" t="s">
        <v>6</v>
      </c>
    </row>
    <row r="30" spans="1:14">
      <c r="A30">
        <f t="shared" si="1"/>
        <v>29</v>
      </c>
      <c r="C30">
        <f t="shared" si="2"/>
        <v>141</v>
      </c>
      <c r="D30">
        <f t="shared" si="3"/>
        <v>145</v>
      </c>
      <c r="F30">
        <f t="shared" si="14"/>
        <v>141</v>
      </c>
      <c r="G30" t="s">
        <v>69</v>
      </c>
      <c r="J30">
        <f t="shared" si="15"/>
        <v>145</v>
      </c>
      <c r="K30" t="s">
        <v>75</v>
      </c>
      <c r="N30" t="s">
        <v>7</v>
      </c>
    </row>
    <row r="31" spans="1:14">
      <c r="A31">
        <f t="shared" si="1"/>
        <v>30</v>
      </c>
      <c r="C31">
        <f t="shared" si="2"/>
        <v>146</v>
      </c>
      <c r="D31">
        <f t="shared" si="3"/>
        <v>150</v>
      </c>
      <c r="F31">
        <f t="shared" si="14"/>
        <v>146</v>
      </c>
      <c r="G31" t="s">
        <v>70</v>
      </c>
      <c r="J31">
        <f t="shared" si="15"/>
        <v>150</v>
      </c>
      <c r="K31" t="s">
        <v>76</v>
      </c>
      <c r="N31" t="s">
        <v>0</v>
      </c>
    </row>
    <row r="32" spans="1:14">
      <c r="A32">
        <f t="shared" si="1"/>
        <v>31</v>
      </c>
      <c r="C32">
        <f t="shared" si="2"/>
        <v>151</v>
      </c>
      <c r="D32">
        <f t="shared" si="3"/>
        <v>155</v>
      </c>
      <c r="F32">
        <f>C32</f>
        <v>151</v>
      </c>
      <c r="G32" t="s">
        <v>53</v>
      </c>
      <c r="J32">
        <f t="shared" si="15"/>
        <v>155</v>
      </c>
      <c r="K32" t="s">
        <v>60</v>
      </c>
      <c r="N32" t="str">
        <f t="shared" ref="N32:N33" si="16">F32&amp;" "&amp;G32&amp;" - "&amp;J32&amp;" "&amp;K32</f>
        <v>151 Pilone Antonio 1918 - 155 Villata Giovanni 1921</v>
      </c>
    </row>
    <row r="33" spans="1:14">
      <c r="A33">
        <f t="shared" si="1"/>
        <v>32</v>
      </c>
      <c r="C33">
        <f t="shared" si="2"/>
        <v>156</v>
      </c>
      <c r="D33">
        <f t="shared" si="3"/>
        <v>160</v>
      </c>
      <c r="F33">
        <f>C33</f>
        <v>156</v>
      </c>
      <c r="G33" t="s">
        <v>61</v>
      </c>
      <c r="J33">
        <f t="shared" si="15"/>
        <v>160</v>
      </c>
      <c r="K33" t="s">
        <v>62</v>
      </c>
      <c r="N33" t="str">
        <f t="shared" si="16"/>
        <v>156 Ferrero Giuseppe 1922 - 160 Martorana Angelo 1902</v>
      </c>
    </row>
  </sheetData>
  <printOptions gridLines="1"/>
  <pageMargins left="0.5" right="0.25" top="0.75" bottom="0.5" header="0.3" footer="0.3"/>
  <pageSetup paperSize="9" orientation="landscape" r:id="rId1"/>
  <headerFooter>
    <oddHeader>&amp;L&amp;F [&amp;D]&amp;C&amp;P/&amp;N&amp;R&amp;A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foto</vt:lpstr>
      <vt:lpstr>registro pagine</vt:lpstr>
      <vt:lpstr>registro pagine nomi</vt:lpstr>
      <vt:lpstr>registro pagine nomi TRASH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2019-07-01T06:31:09Z</dcterms:modified>
</cp:coreProperties>
</file>